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codeName="ThisWorkbook" defaultThemeVersion="124226"/>
  <mc:AlternateContent xmlns:mc="http://schemas.openxmlformats.org/markup-compatibility/2006">
    <mc:Choice Requires="x15">
      <x15ac:absPath xmlns:x15ac="http://schemas.microsoft.com/office/spreadsheetml/2010/11/ac" url="N:\24-DPE\04- FEDER\2021-2027\06_PIQ_2127\01.Guide de procédures- Boîte a outils\03.Annexes guide de procédure\01.Documents demande de subvention\"/>
    </mc:Choice>
  </mc:AlternateContent>
  <xr:revisionPtr revIDLastSave="0" documentId="13_ncr:1_{704DCEB0-9263-41FA-BE23-3BBAAFA74120}" xr6:coauthVersionLast="47" xr6:coauthVersionMax="47" xr10:uidLastSave="{00000000-0000-0000-0000-000000000000}"/>
  <bookViews>
    <workbookView xWindow="-120" yWindow="-120" windowWidth="29040" windowHeight="15840" tabRatio="692" activeTab="1" xr2:uid="{00000000-000D-0000-FFFF-FFFF00000000}"/>
  </bookViews>
  <sheets>
    <sheet name="PF détaillé" sheetId="15" r:id="rId1"/>
    <sheet name="Frais de personnel" sheetId="17" r:id="rId2"/>
    <sheet name="PF instruction global" sheetId="18"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6" i="17" l="1"/>
  <c r="S34" i="17"/>
  <c r="S27" i="17"/>
  <c r="S28" i="17"/>
  <c r="S29" i="17"/>
  <c r="S30" i="17"/>
  <c r="S31" i="17"/>
  <c r="S32" i="17"/>
  <c r="S33" i="17"/>
  <c r="S26" i="17"/>
  <c r="S14" i="17"/>
  <c r="S15" i="17"/>
  <c r="S16" i="17"/>
  <c r="S17" i="17"/>
  <c r="S18" i="17"/>
  <c r="S19" i="17"/>
  <c r="S20" i="17"/>
  <c r="S21" i="17"/>
  <c r="S22" i="17"/>
  <c r="J12" i="17"/>
  <c r="H27" i="17"/>
  <c r="H28" i="17"/>
  <c r="H29" i="17"/>
  <c r="H30" i="17"/>
  <c r="H31" i="17"/>
  <c r="H32" i="17"/>
  <c r="H33" i="17"/>
  <c r="H34" i="17"/>
  <c r="K27" i="17"/>
  <c r="K28" i="17"/>
  <c r="K29" i="17"/>
  <c r="K30" i="17"/>
  <c r="K31" i="17"/>
  <c r="K32" i="17"/>
  <c r="K33" i="17"/>
  <c r="K34" i="17"/>
  <c r="N27" i="17"/>
  <c r="N28" i="17"/>
  <c r="N29" i="17"/>
  <c r="N30" i="17"/>
  <c r="N31" i="17"/>
  <c r="N32" i="17"/>
  <c r="N33" i="17"/>
  <c r="N34" i="17"/>
  <c r="Q27" i="17"/>
  <c r="Q28" i="17"/>
  <c r="Q29" i="17"/>
  <c r="Q30" i="17"/>
  <c r="Q31" i="17"/>
  <c r="Q32" i="17"/>
  <c r="Q33" i="17"/>
  <c r="Q34" i="17"/>
  <c r="Q15" i="17"/>
  <c r="Q16" i="17"/>
  <c r="Q17" i="17"/>
  <c r="Q18" i="17"/>
  <c r="Q19" i="17"/>
  <c r="Q20" i="17"/>
  <c r="Q21" i="17"/>
  <c r="Q22" i="17"/>
  <c r="N15" i="17"/>
  <c r="N16" i="17"/>
  <c r="N17" i="17"/>
  <c r="N18" i="17"/>
  <c r="N19" i="17"/>
  <c r="N20" i="17"/>
  <c r="N21" i="17"/>
  <c r="N22" i="17"/>
  <c r="K15" i="17"/>
  <c r="K16" i="17"/>
  <c r="K17" i="17"/>
  <c r="K18" i="17"/>
  <c r="K19" i="17"/>
  <c r="K20" i="17"/>
  <c r="K21" i="17"/>
  <c r="K22" i="17"/>
  <c r="Q26" i="17"/>
  <c r="N26" i="17"/>
  <c r="K26" i="17"/>
  <c r="H26" i="17"/>
  <c r="Q14" i="17"/>
  <c r="N14" i="17"/>
  <c r="K14" i="17"/>
  <c r="H15" i="17"/>
  <c r="H16" i="17"/>
  <c r="H17" i="17"/>
  <c r="H18" i="17"/>
  <c r="H19" i="17"/>
  <c r="H20" i="17"/>
  <c r="H21" i="17"/>
  <c r="H22" i="17"/>
  <c r="H14" i="17"/>
  <c r="B107" i="15"/>
  <c r="D127" i="15"/>
  <c r="D133" i="15" s="1"/>
  <c r="D39" i="15"/>
  <c r="B4" i="18"/>
  <c r="B7" i="18"/>
  <c r="B8" i="18"/>
  <c r="C64" i="15"/>
  <c r="C80" i="15"/>
  <c r="D100" i="15"/>
  <c r="D58" i="15"/>
  <c r="D59" i="15"/>
  <c r="D61" i="15"/>
  <c r="D62" i="15"/>
  <c r="D63" i="15"/>
  <c r="D65" i="15"/>
  <c r="D66" i="15"/>
  <c r="D67" i="15"/>
  <c r="D69" i="15"/>
  <c r="D70" i="15"/>
  <c r="D71" i="15"/>
  <c r="D73" i="15"/>
  <c r="D74" i="15"/>
  <c r="D75" i="15"/>
  <c r="D77" i="15"/>
  <c r="D78" i="15"/>
  <c r="D79" i="15"/>
  <c r="D57" i="15"/>
  <c r="D36" i="15"/>
  <c r="D37" i="15"/>
  <c r="D38" i="15"/>
  <c r="D40" i="15"/>
  <c r="D41" i="15"/>
  <c r="D42" i="15"/>
  <c r="D43" i="15"/>
  <c r="D45" i="15"/>
  <c r="D46" i="15"/>
  <c r="D47" i="15"/>
  <c r="D48" i="15"/>
  <c r="D50" i="15"/>
  <c r="D51" i="15"/>
  <c r="D52" i="15"/>
  <c r="D35" i="15"/>
  <c r="B60" i="15"/>
  <c r="B101" i="15"/>
  <c r="B68" i="15"/>
  <c r="B64" i="15"/>
  <c r="B72" i="15"/>
  <c r="B76" i="15"/>
  <c r="B80" i="15"/>
  <c r="B127" i="15"/>
  <c r="E101" i="15"/>
  <c r="C101" i="15"/>
  <c r="C53" i="15"/>
  <c r="E95" i="15"/>
  <c r="E91" i="15"/>
  <c r="E87" i="15"/>
  <c r="C95" i="15"/>
  <c r="C91" i="15"/>
  <c r="C87" i="15"/>
  <c r="B95" i="15"/>
  <c r="B91" i="15"/>
  <c r="B87" i="15"/>
  <c r="B96" i="15" s="1"/>
  <c r="D88" i="15"/>
  <c r="D89" i="15"/>
  <c r="D90" i="15"/>
  <c r="D92" i="15"/>
  <c r="D93" i="15"/>
  <c r="D94" i="15"/>
  <c r="E80" i="15"/>
  <c r="E76" i="15"/>
  <c r="E72" i="15"/>
  <c r="E68" i="15"/>
  <c r="E64" i="15"/>
  <c r="E60" i="15"/>
  <c r="C76" i="15"/>
  <c r="C72" i="15"/>
  <c r="C68" i="15"/>
  <c r="C60" i="15"/>
  <c r="C49" i="15"/>
  <c r="C44" i="15"/>
  <c r="C39" i="15"/>
  <c r="E53" i="15"/>
  <c r="E49" i="15"/>
  <c r="E44" i="15"/>
  <c r="E39" i="15"/>
  <c r="E54" i="15"/>
  <c r="B53" i="15"/>
  <c r="B49" i="15"/>
  <c r="D49" i="15" s="1"/>
  <c r="B44" i="15"/>
  <c r="D44" i="15" s="1"/>
  <c r="C23" i="18"/>
  <c r="E23" i="18"/>
  <c r="E96" i="15" l="1"/>
  <c r="D53" i="15"/>
  <c r="D95" i="15"/>
  <c r="C96" i="15"/>
  <c r="E81" i="15"/>
  <c r="E107" i="15" s="1"/>
  <c r="B110" i="15" s="1"/>
  <c r="E131" i="15"/>
  <c r="E125" i="15"/>
  <c r="B54" i="15"/>
  <c r="D54" i="15" s="1"/>
  <c r="O28" i="17"/>
  <c r="L29" i="17"/>
  <c r="I29" i="17"/>
  <c r="E128" i="15"/>
  <c r="E129" i="15"/>
  <c r="E130" i="15"/>
  <c r="D80" i="15"/>
  <c r="D76" i="15"/>
  <c r="D72" i="15"/>
  <c r="D68" i="15"/>
  <c r="D101" i="15"/>
  <c r="D60" i="15"/>
  <c r="C54" i="15"/>
  <c r="B81" i="15"/>
  <c r="D91" i="15"/>
  <c r="F17" i="18"/>
  <c r="F18" i="18"/>
  <c r="F19" i="18"/>
  <c r="F20" i="18"/>
  <c r="F21" i="18"/>
  <c r="F22" i="18"/>
  <c r="F16" i="18"/>
  <c r="F23" i="18" s="1"/>
  <c r="R32" i="17" l="1"/>
  <c r="O32" i="17"/>
  <c r="L32" i="17"/>
  <c r="I32" i="17"/>
  <c r="R31" i="17"/>
  <c r="O31" i="17"/>
  <c r="L31" i="17"/>
  <c r="I31" i="17"/>
  <c r="R30" i="17"/>
  <c r="O30" i="17"/>
  <c r="L30" i="17"/>
  <c r="I30" i="17"/>
  <c r="R29" i="17"/>
  <c r="O29" i="17"/>
  <c r="R28" i="17"/>
  <c r="L28" i="17"/>
  <c r="I28" i="17"/>
  <c r="R27" i="17"/>
  <c r="O27" i="17"/>
  <c r="L27" i="17"/>
  <c r="I27" i="17"/>
  <c r="R15" i="17"/>
  <c r="R16" i="17"/>
  <c r="R17" i="17"/>
  <c r="R18" i="17"/>
  <c r="R19" i="17"/>
  <c r="R20" i="17"/>
  <c r="O15" i="17"/>
  <c r="O16" i="17"/>
  <c r="O17" i="17"/>
  <c r="O18" i="17"/>
  <c r="O19" i="17"/>
  <c r="O20" i="17"/>
  <c r="L15" i="17"/>
  <c r="L16" i="17"/>
  <c r="L17" i="17"/>
  <c r="L18" i="17"/>
  <c r="L19" i="17"/>
  <c r="L20" i="17"/>
  <c r="I15" i="17"/>
  <c r="I16" i="17"/>
  <c r="I17" i="17"/>
  <c r="I18" i="17"/>
  <c r="I19" i="17"/>
  <c r="I20" i="17"/>
  <c r="J24" i="17"/>
  <c r="M24" i="17" s="1"/>
  <c r="P24" i="17" s="1"/>
  <c r="M12" i="17"/>
  <c r="P12" i="17" s="1"/>
  <c r="R34" i="17"/>
  <c r="O34" i="17"/>
  <c r="L34" i="17"/>
  <c r="R33" i="17"/>
  <c r="O33" i="17"/>
  <c r="L33" i="17"/>
  <c r="R26" i="17"/>
  <c r="O26" i="17"/>
  <c r="L26" i="17"/>
  <c r="R22" i="17"/>
  <c r="O22" i="17"/>
  <c r="L22" i="17"/>
  <c r="R21" i="17"/>
  <c r="O21" i="17"/>
  <c r="L21" i="17"/>
  <c r="R14" i="17"/>
  <c r="O14" i="17"/>
  <c r="L14" i="17"/>
  <c r="I34" i="17"/>
  <c r="I33" i="17"/>
  <c r="I26" i="17"/>
  <c r="I22" i="17"/>
  <c r="I21" i="17"/>
  <c r="I14" i="17"/>
  <c r="D104" i="15"/>
  <c r="C105" i="15"/>
  <c r="B105" i="15"/>
  <c r="D86" i="15"/>
  <c r="D85" i="15"/>
  <c r="D84" i="15"/>
  <c r="D87" i="15" s="1"/>
  <c r="D96" i="15" s="1"/>
  <c r="B132" i="15" l="1"/>
  <c r="D105" i="15"/>
  <c r="E118" i="15" l="1"/>
  <c r="E127" i="15" s="1"/>
  <c r="E133" i="15" s="1"/>
  <c r="E119" i="15"/>
  <c r="E126" i="15"/>
  <c r="E124" i="15"/>
  <c r="E123" i="15"/>
  <c r="E122" i="15"/>
  <c r="E121" i="15"/>
  <c r="E120" i="15"/>
  <c r="E132" i="15"/>
  <c r="D64" i="15" l="1"/>
  <c r="C81" i="15"/>
  <c r="D81" i="15" l="1"/>
  <c r="C107" i="15"/>
  <c r="D142" i="15" s="1"/>
  <c r="B6" i="18"/>
  <c r="D107" i="15" l="1"/>
  <c r="C110" i="15"/>
  <c r="B133"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martin.holstein</author>
  </authors>
  <commentList>
    <comment ref="E127" authorId="0" shapeId="0" xr:uid="{00000000-0006-0000-0000-000004000000}">
      <text>
        <r>
          <rPr>
            <sz val="10"/>
            <color indexed="81"/>
            <rFont val="Tahoma"/>
            <family val="2"/>
          </rPr>
          <t>Se met en rouge si le pourcentage du total des aides publiques dépasse le taux maximal d'aides publiques.</t>
        </r>
      </text>
    </comment>
    <comment ref="D133" authorId="0" shapeId="0" xr:uid="{00000000-0006-0000-0000-000006000000}">
      <text>
        <r>
          <rPr>
            <sz val="10"/>
            <color indexed="81"/>
            <rFont val="Tahoma"/>
            <family val="2"/>
          </rPr>
          <t>Se met en rouge si différent du total des dépenses éligibles.</t>
        </r>
      </text>
    </comment>
  </commentList>
</comments>
</file>

<file path=xl/sharedStrings.xml><?xml version="1.0" encoding="utf-8"?>
<sst xmlns="http://schemas.openxmlformats.org/spreadsheetml/2006/main" count="164" uniqueCount="134">
  <si>
    <t>PLAN DE FINANCEMENT 21-27 FEDER PAYS DE LA LOIRE</t>
  </si>
  <si>
    <t>Les cases à remplir par le porteur de projet sont en vert. Sur le téléservice, vous n'aurez pas à renseigner toutes les sous-catégories de dépenses mais seulement les montants totaux (cases grisées).</t>
  </si>
  <si>
    <t>Les cases comportant un coin rouge sont commentées. Mettre le curseur dessus pour lire les détails.</t>
  </si>
  <si>
    <t>Si vous insérez de nouvelles lignes, faites attention à ce que les totaux les prennent bien en compte.</t>
  </si>
  <si>
    <t>Choisir en cellule A24 si les dépenses sont présentées HT ou en TTC (liste déroulante)</t>
  </si>
  <si>
    <t>ATTENTION !</t>
  </si>
  <si>
    <t xml:space="preserve">Le plan de financement présenté doit être strictement équilibré en dépenses et en ressources. 
La TVA n'est pas éligible en cas d'assujettissement partiel si le taux de récupération ne peut être déterminé lors du dépôt de la demande de subvention. </t>
  </si>
  <si>
    <t>Les dépenses de personnel doivent être valorisées sur la base du coût unitaire retenu par l'autorité de gestion régionale (sauf exception) - vos correspondants du service FEDER peuvent vous informer de la méthode de calcul à mobiliser.</t>
  </si>
  <si>
    <t>Les opérations de rénovation énergétique de logements sociaux ne doivent utiliser que le coût unitaire retenu pour cette typologie d'opérations - vos correspondants du service FEDER peuvent vous informer de la méthode de calcul à mobiliser.</t>
  </si>
  <si>
    <r>
      <rPr>
        <i/>
        <sz val="10"/>
        <color rgb="FF000000"/>
        <rFont val="Calibri"/>
      </rPr>
      <t>Nom du bénéficiaire</t>
    </r>
    <r>
      <rPr>
        <b/>
        <sz val="10"/>
        <color rgb="FF000000"/>
        <rFont val="Calibri"/>
      </rPr>
      <t xml:space="preserve"> </t>
    </r>
  </si>
  <si>
    <t>Nom de l'opération</t>
  </si>
  <si>
    <t>Date de début de l'opération</t>
  </si>
  <si>
    <t>Date de fin de l'opération</t>
  </si>
  <si>
    <t>N° Astre</t>
  </si>
  <si>
    <t>PLAN DE FINANCEMENT</t>
  </si>
  <si>
    <t>DEPENSES ELIGIBLES</t>
  </si>
  <si>
    <t>HT</t>
  </si>
  <si>
    <t>Dépenses prévisionnelles présentées dans la demande de subvention</t>
  </si>
  <si>
    <t>Dépenses retenues par le service instructeur</t>
  </si>
  <si>
    <t>Dépenses écartées par le service instructeur</t>
  </si>
  <si>
    <t>Montant des dépenses justifiées par des documents probants</t>
  </si>
  <si>
    <r>
      <t xml:space="preserve">Pièces présentées par le porteur à la programmation </t>
    </r>
    <r>
      <rPr>
        <i/>
        <sz val="10"/>
        <rFont val="Calibri"/>
        <family val="2"/>
        <scheme val="minor"/>
      </rPr>
      <t xml:space="preserve">
(description des pièces justificatives)</t>
    </r>
  </si>
  <si>
    <r>
      <t xml:space="preserve">Observations:
</t>
    </r>
    <r>
      <rPr>
        <i/>
        <sz val="10"/>
        <rFont val="Calibri"/>
        <family val="2"/>
        <scheme val="minor"/>
      </rPr>
      <t>Pièces à justifier au paiement
Méthode de proratisation…</t>
    </r>
  </si>
  <si>
    <t>TTC</t>
  </si>
  <si>
    <t>HT/TTC</t>
  </si>
  <si>
    <t>Dépenses de fonctionnement</t>
  </si>
  <si>
    <t>Total dépenses de personnel</t>
  </si>
  <si>
    <t>Dépenses de prestations de service</t>
  </si>
  <si>
    <t>Total dépenses de prestations de service</t>
  </si>
  <si>
    <t>Dépenses de fournitures</t>
  </si>
  <si>
    <t>Total des dépenses de fournitures</t>
  </si>
  <si>
    <t xml:space="preserve">Dépenses d'amortissement </t>
  </si>
  <si>
    <t>Total dépenses d'amortissement</t>
  </si>
  <si>
    <t>Autres dépenses de fonctionnement</t>
  </si>
  <si>
    <t>Total autres dépenses de fonctionnement</t>
  </si>
  <si>
    <t xml:space="preserve">Total dépenses de fonctionnement </t>
  </si>
  <si>
    <t xml:space="preserve">Dépenses d'investissement </t>
  </si>
  <si>
    <t xml:space="preserve">Dépenses de travaux </t>
  </si>
  <si>
    <t xml:space="preserve">Total dépenses de travaux </t>
  </si>
  <si>
    <t>Dépenses d'études liées aux travaux (maîtrise d'oeuvre, ...)</t>
  </si>
  <si>
    <t>Total dépenses d'études liées aux travaux</t>
  </si>
  <si>
    <t>Dépenses d'investissement matériel</t>
  </si>
  <si>
    <t>Total investissement matériel</t>
  </si>
  <si>
    <t xml:space="preserve">Dépenses d'investissement immatériel </t>
  </si>
  <si>
    <t xml:space="preserve">Total investissement immatériel </t>
  </si>
  <si>
    <t>Dépenses de foncier (bâti ou non bâti)</t>
  </si>
  <si>
    <t>Total dépenses de foncier (bâti ou non bâti)</t>
  </si>
  <si>
    <t xml:space="preserve">Autres dépenses d'investissement </t>
  </si>
  <si>
    <t xml:space="preserve">Total autres  dépenses d'investissement </t>
  </si>
  <si>
    <t xml:space="preserve">Total dépenses d'investissement </t>
  </si>
  <si>
    <t xml:space="preserve">Dépenses en nature </t>
  </si>
  <si>
    <t xml:space="preserve">Apports via du travail non rémunéré </t>
  </si>
  <si>
    <t xml:space="preserve">Total apport via du travail non rémunéré </t>
  </si>
  <si>
    <t>Apport de biens (à préciser)</t>
  </si>
  <si>
    <t xml:space="preserve">Total apports de biens </t>
  </si>
  <si>
    <t xml:space="preserve">Autres contributions en nature </t>
  </si>
  <si>
    <t xml:space="preserve">Total autres contributions en nature </t>
  </si>
  <si>
    <t xml:space="preserve">Total dépenses en nature </t>
  </si>
  <si>
    <t>Autres dépenses / coûts restants -  taux forfaitaire 40% des dépenses de personnel</t>
  </si>
  <si>
    <t>Total autres dépenses</t>
  </si>
  <si>
    <t>Total dépenses indirectes</t>
  </si>
  <si>
    <t xml:space="preserve">Total </t>
  </si>
  <si>
    <t xml:space="preserve">Total des dépenses justifiées à la programmation </t>
  </si>
  <si>
    <t>% du total des dépenses éligibles retenues à l'issu de l'instruction</t>
  </si>
  <si>
    <t>RESSOURCES ELIGIBLES</t>
  </si>
  <si>
    <t>Ressources présentées dans la demande de subvention</t>
  </si>
  <si>
    <t>Assiette de dépenses retenues par le cofinanceur</t>
  </si>
  <si>
    <t>Ressources retenues par le service instructeur</t>
  </si>
  <si>
    <t>%</t>
  </si>
  <si>
    <t xml:space="preserve">Forme juridique de l'acte attributif de subvention et date de la décision </t>
  </si>
  <si>
    <t>FEDER</t>
  </si>
  <si>
    <t>ETAT (à préciser)</t>
  </si>
  <si>
    <t>Région Pays de la Loire (à préciser)</t>
  </si>
  <si>
    <t>Autre Région (à préciser)</t>
  </si>
  <si>
    <t>Département (à préciser)</t>
  </si>
  <si>
    <t>EPCI (à préciser)</t>
  </si>
  <si>
    <t>Communes (à préciser)</t>
  </si>
  <si>
    <t>Autre public en nature (à préciser)</t>
  </si>
  <si>
    <t>Autres publics (à préciser)</t>
  </si>
  <si>
    <t>Total des aides publiques</t>
  </si>
  <si>
    <t>Cofinanceur privé 1</t>
  </si>
  <si>
    <t>Cofinanceur privé 2</t>
  </si>
  <si>
    <t>Cofinanceur privé 3</t>
  </si>
  <si>
    <t>Autre privé en nature (à préciser)</t>
  </si>
  <si>
    <t xml:space="preserve">Autofinancement </t>
  </si>
  <si>
    <t>TOTAL RESSOURCES</t>
  </si>
  <si>
    <t>CALCUL DU MONTANT FEDER</t>
  </si>
  <si>
    <t>Le FEDER ne doit pas dépasser ce montant : (coût total éligible)*(taux d'intervention).</t>
  </si>
  <si>
    <t xml:space="preserve">Taux FEDER applicable </t>
  </si>
  <si>
    <t xml:space="preserve">Montant FEDER maximal </t>
  </si>
  <si>
    <t xml:space="preserve">MONTANT FEDER FINAL </t>
  </si>
  <si>
    <t>FRAIS DE PERSONNEL</t>
  </si>
  <si>
    <t>Méthode d'actualisation du taux horaire</t>
  </si>
  <si>
    <r>
      <rPr>
        <sz val="10"/>
        <color rgb="FF000000"/>
        <rFont val="Arial"/>
      </rPr>
      <t>Le taux horaire à appliquer est déterminé selon la</t>
    </r>
    <r>
      <rPr>
        <b/>
        <sz val="10"/>
        <color rgb="FF000000"/>
        <rFont val="Arial"/>
      </rPr>
      <t xml:space="preserve"> date du dépôt du dossier de demande de subvention</t>
    </r>
    <r>
      <rPr>
        <sz val="10"/>
        <color rgb="FF000000"/>
        <rFont val="Arial"/>
      </rPr>
      <t xml:space="preserve">, sur la base du dernier </t>
    </r>
    <r>
      <rPr>
        <b/>
        <sz val="10"/>
        <color rgb="FF000000"/>
        <rFont val="Arial"/>
      </rPr>
      <t>indice sur les salaires connu au 31 décembre de l'année précédente</t>
    </r>
    <r>
      <rPr>
        <sz val="10"/>
        <color rgb="FF000000"/>
        <rFont val="Arial"/>
      </rPr>
      <t xml:space="preserve">.
L'indice conventionné dès le démarrage </t>
    </r>
    <r>
      <rPr>
        <b/>
        <sz val="10"/>
        <color rgb="FF000000"/>
        <rFont val="Arial"/>
      </rPr>
      <t xml:space="preserve">sera affecté durant toute la durée du dossier (pas d'actualisation de l'indice pour les dossiers pluriannuels). </t>
    </r>
  </si>
  <si>
    <t>DONNEES MO</t>
  </si>
  <si>
    <t>NOM</t>
  </si>
  <si>
    <t>PRENOM</t>
  </si>
  <si>
    <t xml:space="preserve">FONCTION </t>
  </si>
  <si>
    <t>Temps de travail dans la structure (indiquer le % temps partiel ou temps plein)</t>
  </si>
  <si>
    <t>Affectation de la personne au projet (indiquer taux fixe ou affectation variable )</t>
  </si>
  <si>
    <t>Pièces justificatives</t>
  </si>
  <si>
    <r>
      <rPr>
        <sz val="9"/>
        <color rgb="FF000000"/>
        <rFont val="Calibri"/>
      </rPr>
      <t>Coût salarial total du</t>
    </r>
    <r>
      <rPr>
        <sz val="9"/>
        <color rgb="FFFF0000"/>
        <rFont val="Calibri"/>
      </rPr>
      <t xml:space="preserve"> jour/mois/année</t>
    </r>
    <r>
      <rPr>
        <sz val="9"/>
        <color rgb="FF000000"/>
        <rFont val="Calibri"/>
      </rPr>
      <t xml:space="preserve"> au </t>
    </r>
    <r>
      <rPr>
        <sz val="9"/>
        <color rgb="FFFF0000"/>
        <rFont val="Calibri"/>
      </rPr>
      <t>jour/mois/année</t>
    </r>
  </si>
  <si>
    <t>DONNEES RETENUES A L'INSTRUCTION</t>
  </si>
  <si>
    <t>FONCTION</t>
  </si>
  <si>
    <t>Affectation de la personne au projet (indiquer taux fixe ou affectation variable)</t>
  </si>
  <si>
    <r>
      <t>Coût salarial total du</t>
    </r>
    <r>
      <rPr>
        <sz val="9"/>
        <color indexed="10"/>
        <rFont val="Calibri"/>
        <family val="2"/>
      </rPr>
      <t xml:space="preserve"> jour/mois/année</t>
    </r>
    <r>
      <rPr>
        <sz val="9"/>
        <rFont val="Calibri"/>
        <family val="2"/>
      </rPr>
      <t xml:space="preserve"> au </t>
    </r>
    <r>
      <rPr>
        <sz val="9"/>
        <color indexed="10"/>
        <rFont val="Calibri"/>
        <family val="2"/>
      </rPr>
      <t>jour/mois/année</t>
    </r>
  </si>
  <si>
    <t xml:space="preserve">Cet onglet est à remplir par l'instructeur.
Le plan de financement ci-dessous sera à insérer au rapport d'instruction extrait du portail des aides, à la fiche opération et à l'annexe technique et financière de la convention attributive d'aide. Il récapitule les montants retenus en dépenses (par catégorie) et en ressources. 
</t>
  </si>
  <si>
    <t>N° de l'opération</t>
  </si>
  <si>
    <t>Dates de début de l'opération</t>
  </si>
  <si>
    <t>Dates de fin de l'opération</t>
  </si>
  <si>
    <t>Plan de financement présenté en HT / TTC</t>
  </si>
  <si>
    <t>Assujetissement partiel à la TVA : taux appliqué = …. %</t>
  </si>
  <si>
    <t>NB : TVA non éligible en cas d’assujettissement partiel si le taux de récupération ne peut être déterminé lors du dépôt de la demande de subvention </t>
  </si>
  <si>
    <t>Dépenses</t>
  </si>
  <si>
    <t>Ressources</t>
  </si>
  <si>
    <t>Catégories de dépenses</t>
  </si>
  <si>
    <t>Montant retenu</t>
  </si>
  <si>
    <t>Cofinanceurs</t>
  </si>
  <si>
    <t>Taux</t>
  </si>
  <si>
    <t>AUTOFINANCEMENT</t>
  </si>
  <si>
    <t xml:space="preserve">TOTAL </t>
  </si>
  <si>
    <t>TOTAL</t>
  </si>
  <si>
    <t>Coût annuel</t>
  </si>
  <si>
    <t>Les cases en bleu sont renseignées par l'instructeur. Les colonnes C à E ont été masquées</t>
  </si>
  <si>
    <t xml:space="preserve">Taux horaire </t>
  </si>
  <si>
    <t>Le montant FEDER sollicité doit être limité au montant FEDER maximum et au taux maximum d'intervention défini dans le DOMO (document opérationnel de mise en œuvre) du Programme FEDER 2021-2027.
Indiquer dans la cellule A le nom des différents cofinanceurs et ajouter des lignes en fonction du nombre de cofinanceurs. 
Si un cofinanceur vous accorde plusieurs subventions pour le projet, veillez à les détailler. Par exemple : 
Région Pays de la Loire subvention de fonctionnement YY
Région Pays de la Loire subvention achat matériel XX</t>
  </si>
  <si>
    <t>Dépenses indirectes - taux forfaitaire 15% des dépenses de personnel</t>
  </si>
  <si>
    <t>Heures consacrées au projet (plafonnées à 1491h / an)</t>
  </si>
  <si>
    <t>Heures consacrées au projet (plafonnées à 1491h / an</t>
  </si>
  <si>
    <t>Taux horaire pour les dossiers déposés en 2024</t>
  </si>
  <si>
    <r>
      <rPr>
        <b/>
        <sz val="10"/>
        <rFont val="Arial"/>
        <family val="2"/>
      </rPr>
      <t xml:space="preserve">
NB : le tableau ci-dessous se met à jour automatiquement en cas d'actualisation de l'indice sur les salaires. </t>
    </r>
    <r>
      <rPr>
        <sz val="10"/>
        <rFont val="Arial"/>
        <family val="2"/>
      </rPr>
      <t xml:space="preserve">
 </t>
    </r>
  </si>
  <si>
    <r>
      <t xml:space="preserve">Conformément à l'étude INSEE, la </t>
    </r>
    <r>
      <rPr>
        <b/>
        <sz val="10"/>
        <color rgb="FF000000"/>
        <rFont val="Arial"/>
      </rPr>
      <t xml:space="preserve">base annuelle d'heures travaillées pour une personne à 100% </t>
    </r>
    <r>
      <rPr>
        <sz val="10"/>
        <color rgb="FF000000"/>
        <rFont val="Arial"/>
      </rPr>
      <t xml:space="preserve">dans l'ouest de la France est fixée à </t>
    </r>
    <r>
      <rPr>
        <b/>
        <sz val="10"/>
        <color rgb="FF000000"/>
        <rFont val="Arial"/>
      </rPr>
      <t xml:space="preserve">1491h depuis 2024 </t>
    </r>
    <r>
      <rPr>
        <sz val="10"/>
        <color rgb="FF000000"/>
        <rFont val="Arial"/>
        <family val="2"/>
      </rPr>
      <t>et était de 1534h pour 2021, 2022, 2023.</t>
    </r>
    <r>
      <rPr>
        <sz val="10"/>
        <color rgb="FF000000"/>
        <rFont val="Arial"/>
      </rPr>
      <t xml:space="preserve">
Le nombre d'heures valorisées dans une opération cofinancée par le FEDER est donc plafonné à 1491h pour une année civile à partir de 2024. </t>
    </r>
  </si>
  <si>
    <r>
      <t xml:space="preserve">La mobilisation d'un taux forfaitaire (40% ou 15%) nécessite d'expliciter, dans le contenu de votre demande de subvention déposée sur le portail des aides, les dépenses couvertes par ce taux. 
/!\ Pour les dossiers mobilisant </t>
    </r>
    <r>
      <rPr>
        <b/>
        <u/>
        <sz val="10"/>
        <color rgb="FFFF0000"/>
        <rFont val="Calibri"/>
        <family val="2"/>
        <scheme val="minor"/>
      </rPr>
      <t>uniquement</t>
    </r>
    <r>
      <rPr>
        <b/>
        <sz val="10"/>
        <color rgb="FFFF0000"/>
        <rFont val="Calibri"/>
        <family val="2"/>
        <scheme val="minor"/>
      </rPr>
      <t xml:space="preserve"> des frais de personnel et un taux de 40% des frais de personnel pour calculer les autres coûts, vous n'avez que les lignes 34 et 99 à compléter (pour la partie dépenses) 
Pour les dossiers mobilisant uniquement les frais de personnel et 15% des frais de personnel pour calculer les dépenses indirectes, vous n'avez que les lignes 34 et 103 à compléter (pour la partie dépenses)</t>
    </r>
  </si>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</sst>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_-* #,##0\ _€_-;\-* #,##0\ _€_-;_-* &quot;-&quot;??\ _€_-;_-@_-"/>
    <numFmt numFmtId="166" formatCode="#,##0.00\ &quot;€&quot;"/>
    <numFmt numFmtId="167" formatCode="_-* #,##0.00\ [$€-40C]_-;\-* #,##0.00\ [$€-40C]_-;_-* &quot;-&quot;??\ [$€-40C]_-;_-@_-"/>
  </numFmts>
  <fonts count="35" x14ac:knownFonts="1">
    <font>
      <sz val="10"/>
      <name val="Arial"/>
    </font>
    <font>
      <sz val="10"/>
      <name val="Arial"/>
      <family val="2"/>
    </font>
    <font>
      <b/>
      <sz val="10"/>
      <name val="Arial"/>
      <family val="2"/>
    </font>
    <font>
      <sz val="8"/>
      <name val="Arial"/>
      <family val="2"/>
    </font>
    <font>
      <sz val="10"/>
      <color indexed="81"/>
      <name val="Tahoma"/>
      <family val="2"/>
    </font>
    <font>
      <sz val="10"/>
      <name val="Calibri"/>
      <family val="2"/>
      <scheme val="minor"/>
    </font>
    <font>
      <b/>
      <sz val="10"/>
      <name val="Calibri"/>
      <family val="2"/>
      <scheme val="minor"/>
    </font>
    <font>
      <b/>
      <sz val="12"/>
      <name val="Calibri"/>
      <family val="2"/>
      <scheme val="minor"/>
    </font>
    <font>
      <i/>
      <sz val="10"/>
      <name val="Calibri"/>
      <family val="2"/>
      <scheme val="minor"/>
    </font>
    <font>
      <b/>
      <sz val="11"/>
      <name val="Calibri"/>
      <family val="2"/>
      <scheme val="minor"/>
    </font>
    <font>
      <sz val="10"/>
      <color indexed="10"/>
      <name val="Calibri"/>
      <family val="2"/>
      <scheme val="minor"/>
    </font>
    <font>
      <sz val="9"/>
      <name val="Calibri"/>
      <family val="2"/>
      <scheme val="minor"/>
    </font>
    <font>
      <sz val="9"/>
      <color indexed="10"/>
      <name val="Calibri"/>
      <family val="2"/>
    </font>
    <font>
      <sz val="9"/>
      <name val="Calibri"/>
      <family val="2"/>
    </font>
    <font>
      <sz val="9"/>
      <name val="Arial"/>
      <family val="2"/>
    </font>
    <font>
      <sz val="10"/>
      <name val="Arial"/>
    </font>
    <font>
      <sz val="11"/>
      <name val="Calibri"/>
      <family val="2"/>
    </font>
    <font>
      <b/>
      <sz val="11"/>
      <color rgb="FF000000"/>
      <name val="Calibri"/>
      <family val="2"/>
    </font>
    <font>
      <b/>
      <sz val="14"/>
      <name val="Calibri"/>
      <family val="2"/>
    </font>
    <font>
      <b/>
      <sz val="10"/>
      <color rgb="FFFF3300"/>
      <name val="Arial"/>
      <family val="2"/>
    </font>
    <font>
      <sz val="11"/>
      <name val="Calibri"/>
      <family val="2"/>
      <scheme val="minor"/>
    </font>
    <font>
      <b/>
      <sz val="10"/>
      <color rgb="FF000000"/>
      <name val="Calibri"/>
      <family val="2"/>
      <scheme val="minor"/>
    </font>
    <font>
      <b/>
      <sz val="10"/>
      <color rgb="FFFF0000"/>
      <name val="Calibri"/>
      <family val="2"/>
      <scheme val="minor"/>
    </font>
    <font>
      <b/>
      <sz val="11"/>
      <color rgb="FF000000"/>
      <name val="Calibri"/>
    </font>
    <font>
      <sz val="10"/>
      <color rgb="FF000000"/>
      <name val="Arial"/>
    </font>
    <font>
      <i/>
      <sz val="10"/>
      <color rgb="FF000000"/>
      <name val="Calibri"/>
    </font>
    <font>
      <b/>
      <sz val="10"/>
      <color rgb="FF000000"/>
      <name val="Calibri"/>
    </font>
    <font>
      <b/>
      <sz val="10"/>
      <color rgb="FF000000"/>
      <name val="Arial"/>
    </font>
    <font>
      <sz val="10"/>
      <color rgb="FF000000"/>
      <name val="Calibri"/>
    </font>
    <font>
      <b/>
      <sz val="18"/>
      <color rgb="FF000000"/>
      <name val="Calibri"/>
    </font>
    <font>
      <sz val="9"/>
      <color rgb="FF000000"/>
      <name val="Calibri"/>
    </font>
    <font>
      <sz val="9"/>
      <color rgb="FFFF0000"/>
      <name val="Calibri"/>
    </font>
    <font>
      <sz val="9"/>
      <name val="Calibri"/>
    </font>
    <font>
      <b/>
      <u/>
      <sz val="10"/>
      <color rgb="FFFF0000"/>
      <name val="Calibri"/>
      <family val="2"/>
      <scheme val="minor"/>
    </font>
    <font>
      <sz val="10"/>
      <color rgb="FF000000"/>
      <name val="Arial"/>
      <family val="2"/>
    </font>
  </fonts>
  <fills count="22">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indexed="41"/>
        <bgColor indexed="64"/>
      </patternFill>
    </fill>
    <fill>
      <patternFill patternType="solid">
        <fgColor indexed="52"/>
        <bgColor indexed="64"/>
      </patternFill>
    </fill>
    <fill>
      <patternFill patternType="solid">
        <fgColor indexed="9"/>
        <bgColor indexed="64"/>
      </patternFill>
    </fill>
    <fill>
      <patternFill patternType="solid">
        <fgColor theme="9"/>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C6D9F1"/>
        <bgColor indexed="64"/>
      </patternFill>
    </fill>
    <fill>
      <patternFill patternType="solid">
        <fgColor rgb="FFBFBFBF"/>
        <bgColor indexed="64"/>
      </patternFill>
    </fill>
    <fill>
      <patternFill patternType="solid">
        <fgColor theme="5" tint="0.59999389629810485"/>
        <bgColor indexed="64"/>
      </patternFill>
    </fill>
    <fill>
      <patternFill patternType="solid">
        <fgColor rgb="FFB8B6B6"/>
        <bgColor indexed="64"/>
      </patternFill>
    </fill>
    <fill>
      <patternFill patternType="solid">
        <fgColor rgb="FFFF5050"/>
        <bgColor indexed="64"/>
      </patternFill>
    </fill>
    <fill>
      <patternFill patternType="solid">
        <fgColor rgb="FFEBF1DE"/>
        <bgColor indexed="64"/>
      </patternFill>
    </fill>
    <fill>
      <patternFill patternType="solid">
        <fgColor rgb="FFDCE6F1"/>
        <bgColor indexed="64"/>
      </patternFill>
    </fill>
    <fill>
      <patternFill patternType="solid">
        <fgColor rgb="FFE2EFDA"/>
        <bgColor indexed="64"/>
      </patternFill>
    </fill>
  </fills>
  <borders count="7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rgb="FF000000"/>
      </right>
      <top style="medium">
        <color indexed="64"/>
      </top>
      <bottom style="thin">
        <color indexed="64"/>
      </bottom>
      <diagonal/>
    </border>
    <border>
      <left style="medium">
        <color indexed="64"/>
      </left>
      <right style="thin">
        <color rgb="FF000000"/>
      </right>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medium">
        <color rgb="FF000000"/>
      </bottom>
      <diagonal/>
    </border>
    <border>
      <left style="thin">
        <color indexed="64"/>
      </left>
      <right style="thin">
        <color indexed="64"/>
      </right>
      <top/>
      <bottom style="medium">
        <color rgb="FF000000"/>
      </bottom>
      <diagonal/>
    </border>
    <border>
      <left style="thin">
        <color indexed="64"/>
      </left>
      <right/>
      <top/>
      <bottom style="medium">
        <color rgb="FF000000"/>
      </bottom>
      <diagonal/>
    </border>
    <border>
      <left style="thin">
        <color rgb="FF000000"/>
      </left>
      <right style="thin">
        <color rgb="FF000000"/>
      </right>
      <top/>
      <bottom style="thin">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thin">
        <color rgb="FF000000"/>
      </top>
      <bottom style="thin">
        <color rgb="FF000000"/>
      </bottom>
      <diagonal/>
    </border>
    <border>
      <left style="medium">
        <color indexed="64"/>
      </left>
      <right style="thin">
        <color indexed="64"/>
      </right>
      <top style="thin">
        <color rgb="FF000000"/>
      </top>
      <bottom style="thin">
        <color indexed="64"/>
      </bottom>
      <diagonal/>
    </border>
    <border>
      <left/>
      <right style="thin">
        <color rgb="FF000000"/>
      </right>
      <top style="thin">
        <color indexed="64"/>
      </top>
      <bottom style="thin">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4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44" fontId="15" fillId="0" borderId="0" applyFont="0" applyFill="0" applyBorder="0" applyAlignment="0" applyProtection="0"/>
  </cellStyleXfs>
  <cellXfs count="250">
    <xf numFmtId="0" fontId="0" fillId="0" borderId="0" xfId="0"/>
    <xf numFmtId="0" fontId="5" fillId="0" borderId="0" xfId="0" applyFont="1" applyAlignment="1" applyProtection="1">
      <alignment vertical="center"/>
      <protection locked="0"/>
    </xf>
    <xf numFmtId="0" fontId="6" fillId="0" borderId="0" xfId="0" applyFont="1" applyAlignment="1" applyProtection="1">
      <alignment vertical="center"/>
      <protection locked="0"/>
    </xf>
    <xf numFmtId="164" fontId="6" fillId="0" borderId="0" xfId="2" applyFont="1" applyAlignment="1" applyProtection="1">
      <alignment vertical="center"/>
      <protection locked="0"/>
    </xf>
    <xf numFmtId="165" fontId="5" fillId="0" borderId="9" xfId="2" applyNumberFormat="1" applyFont="1" applyBorder="1" applyAlignment="1" applyProtection="1">
      <alignment vertical="center"/>
      <protection locked="0"/>
    </xf>
    <xf numFmtId="164" fontId="5" fillId="0" borderId="0" xfId="2" applyFont="1" applyAlignment="1" applyProtection="1">
      <alignment vertical="center"/>
      <protection locked="0"/>
    </xf>
    <xf numFmtId="164" fontId="5" fillId="0" borderId="0" xfId="2" applyFont="1" applyBorder="1" applyAlignment="1" applyProtection="1">
      <alignment vertical="center"/>
      <protection locked="0"/>
    </xf>
    <xf numFmtId="164" fontId="6" fillId="0" borderId="0" xfId="2" applyFont="1" applyFill="1" applyBorder="1" applyAlignment="1" applyProtection="1">
      <alignment vertical="center"/>
      <protection locked="0"/>
    </xf>
    <xf numFmtId="164" fontId="5" fillId="0" borderId="0" xfId="2" applyFont="1" applyFill="1" applyBorder="1" applyAlignment="1" applyProtection="1">
      <alignment vertical="center"/>
      <protection locked="0"/>
    </xf>
    <xf numFmtId="4" fontId="5" fillId="0" borderId="0" xfId="0" applyNumberFormat="1" applyFont="1" applyAlignment="1" applyProtection="1">
      <alignment horizontal="right" vertical="center" wrapText="1"/>
      <protection locked="0"/>
    </xf>
    <xf numFmtId="164" fontId="5" fillId="0" borderId="0" xfId="2" applyFont="1" applyFill="1" applyAlignment="1" applyProtection="1">
      <alignment vertical="center"/>
      <protection locked="0"/>
    </xf>
    <xf numFmtId="164" fontId="6" fillId="2" borderId="3" xfId="2"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6" fillId="2" borderId="21" xfId="0" applyFont="1" applyFill="1" applyBorder="1" applyAlignment="1" applyProtection="1">
      <alignment horizontal="center" vertical="center" wrapText="1"/>
      <protection locked="0"/>
    </xf>
    <xf numFmtId="0" fontId="6" fillId="0" borderId="0" xfId="0" applyFont="1" applyAlignment="1" applyProtection="1">
      <alignment vertical="center" wrapText="1"/>
      <protection locked="0"/>
    </xf>
    <xf numFmtId="164" fontId="6" fillId="2" borderId="32" xfId="2" applyFont="1" applyFill="1" applyBorder="1" applyAlignment="1" applyProtection="1">
      <alignment horizontal="center" vertical="center" wrapText="1"/>
      <protection locked="0"/>
    </xf>
    <xf numFmtId="0" fontId="6" fillId="2" borderId="32" xfId="0" applyFont="1" applyFill="1" applyBorder="1" applyAlignment="1" applyProtection="1">
      <alignment horizontal="center" vertical="center" wrapText="1"/>
      <protection locked="0"/>
    </xf>
    <xf numFmtId="0" fontId="6" fillId="2" borderId="33" xfId="0" applyFont="1" applyFill="1" applyBorder="1" applyAlignment="1" applyProtection="1">
      <alignment horizontal="center" vertical="center" wrapText="1"/>
      <protection locked="0"/>
    </xf>
    <xf numFmtId="0" fontId="6" fillId="2" borderId="5" xfId="0" applyFont="1" applyFill="1" applyBorder="1" applyAlignment="1" applyProtection="1">
      <alignment vertical="center" wrapText="1"/>
      <protection locked="0"/>
    </xf>
    <xf numFmtId="0" fontId="6" fillId="2" borderId="6" xfId="0" applyFont="1" applyFill="1" applyBorder="1" applyAlignment="1" applyProtection="1">
      <alignment vertical="center" wrapText="1"/>
      <protection locked="0"/>
    </xf>
    <xf numFmtId="0" fontId="5" fillId="2" borderId="6" xfId="0" applyFont="1" applyFill="1" applyBorder="1" applyAlignment="1" applyProtection="1">
      <alignment vertical="center" wrapText="1"/>
      <protection locked="0"/>
    </xf>
    <xf numFmtId="164" fontId="5" fillId="2" borderId="6" xfId="2" applyFont="1" applyFill="1" applyBorder="1" applyAlignment="1" applyProtection="1">
      <alignment vertical="center" wrapText="1"/>
      <protection locked="0"/>
    </xf>
    <xf numFmtId="0" fontId="5" fillId="2" borderId="22" xfId="0" applyFont="1" applyFill="1" applyBorder="1" applyAlignment="1" applyProtection="1">
      <alignment vertical="center" wrapText="1"/>
      <protection locked="0"/>
    </xf>
    <xf numFmtId="0" fontId="6" fillId="2" borderId="11" xfId="0" applyFont="1" applyFill="1" applyBorder="1" applyAlignment="1" applyProtection="1">
      <alignment vertical="center" wrapText="1"/>
      <protection locked="0"/>
    </xf>
    <xf numFmtId="164" fontId="6" fillId="4" borderId="18" xfId="2" applyFont="1" applyFill="1" applyBorder="1" applyAlignment="1" applyProtection="1">
      <alignment horizontal="right" vertical="center" wrapText="1"/>
    </xf>
    <xf numFmtId="0" fontId="6" fillId="2" borderId="25" xfId="0" applyFont="1" applyFill="1" applyBorder="1" applyAlignment="1" applyProtection="1">
      <alignment vertical="center" wrapText="1"/>
      <protection locked="0"/>
    </xf>
    <xf numFmtId="0" fontId="6" fillId="0" borderId="13" xfId="0" applyFont="1" applyBorder="1" applyAlignment="1" applyProtection="1">
      <alignment vertical="center" wrapText="1"/>
      <protection locked="0"/>
    </xf>
    <xf numFmtId="164" fontId="6" fillId="0" borderId="0" xfId="2" applyFont="1" applyFill="1" applyBorder="1" applyAlignment="1" applyProtection="1">
      <alignment horizontal="right" vertical="center" wrapText="1"/>
      <protection locked="0"/>
    </xf>
    <xf numFmtId="164" fontId="5" fillId="2" borderId="6" xfId="2" applyFont="1" applyFill="1" applyBorder="1" applyAlignment="1" applyProtection="1">
      <alignment horizontal="right" vertical="center" wrapText="1"/>
      <protection locked="0"/>
    </xf>
    <xf numFmtId="4" fontId="5" fillId="0" borderId="0" xfId="0" applyNumberFormat="1" applyFont="1" applyAlignment="1" applyProtection="1">
      <alignment vertical="center"/>
      <protection locked="0"/>
    </xf>
    <xf numFmtId="0" fontId="5" fillId="2" borderId="26" xfId="0" applyFont="1" applyFill="1" applyBorder="1" applyAlignment="1" applyProtection="1">
      <alignment vertical="center" wrapText="1"/>
      <protection locked="0"/>
    </xf>
    <xf numFmtId="164" fontId="6" fillId="0" borderId="0" xfId="2" applyFont="1" applyFill="1" applyBorder="1" applyAlignment="1" applyProtection="1">
      <alignment vertical="center" wrapText="1"/>
      <protection locked="0"/>
    </xf>
    <xf numFmtId="4" fontId="5" fillId="0" borderId="0" xfId="0" applyNumberFormat="1" applyFont="1" applyAlignment="1" applyProtection="1">
      <alignment vertical="center" wrapText="1"/>
      <protection locked="0"/>
    </xf>
    <xf numFmtId="0" fontId="6" fillId="0" borderId="0" xfId="0" applyFont="1" applyAlignment="1" applyProtection="1">
      <alignment horizontal="left" vertical="center" wrapText="1"/>
      <protection locked="0"/>
    </xf>
    <xf numFmtId="10" fontId="5" fillId="0" borderId="0" xfId="0" applyNumberFormat="1" applyFont="1" applyAlignment="1" applyProtection="1">
      <alignment horizontal="right" vertical="center" wrapText="1"/>
      <protection locked="0"/>
    </xf>
    <xf numFmtId="4" fontId="6" fillId="0" borderId="0" xfId="0" applyNumberFormat="1" applyFont="1" applyAlignment="1" applyProtection="1">
      <alignment horizontal="right" vertical="center" wrapText="1"/>
      <protection locked="0"/>
    </xf>
    <xf numFmtId="0" fontId="5" fillId="0" borderId="0" xfId="0" applyFont="1" applyAlignment="1" applyProtection="1">
      <alignment horizontal="left"/>
      <protection locked="0"/>
    </xf>
    <xf numFmtId="0" fontId="5" fillId="0" borderId="0" xfId="0" applyFont="1" applyProtection="1">
      <protection locked="0"/>
    </xf>
    <xf numFmtId="164" fontId="6" fillId="2" borderId="9" xfId="2" applyFont="1" applyFill="1" applyBorder="1" applyAlignment="1" applyProtection="1">
      <alignment horizontal="center" vertical="center" wrapText="1"/>
      <protection locked="0"/>
    </xf>
    <xf numFmtId="164" fontId="5" fillId="0" borderId="0" xfId="0" applyNumberFormat="1" applyFont="1" applyAlignment="1" applyProtection="1">
      <alignment vertical="center"/>
      <protection locked="0"/>
    </xf>
    <xf numFmtId="4" fontId="5" fillId="0" borderId="0" xfId="0" applyNumberFormat="1" applyFont="1" applyAlignment="1">
      <alignment horizontal="right" wrapText="1"/>
    </xf>
    <xf numFmtId="0" fontId="6" fillId="2" borderId="9" xfId="0" applyFont="1" applyFill="1" applyBorder="1" applyAlignment="1" applyProtection="1">
      <alignment horizontal="left" vertical="center" wrapText="1"/>
      <protection locked="0"/>
    </xf>
    <xf numFmtId="10" fontId="5" fillId="2" borderId="9" xfId="0" applyNumberFormat="1" applyFont="1" applyFill="1" applyBorder="1" applyAlignment="1">
      <alignment vertical="center" wrapText="1"/>
    </xf>
    <xf numFmtId="0" fontId="5" fillId="0" borderId="0" xfId="0" applyFont="1" applyAlignment="1">
      <alignment vertical="center"/>
    </xf>
    <xf numFmtId="0" fontId="10" fillId="0" borderId="0" xfId="0" applyFont="1" applyAlignment="1" applyProtection="1">
      <alignment vertical="center"/>
      <protection locked="0"/>
    </xf>
    <xf numFmtId="164" fontId="6" fillId="2" borderId="9" xfId="2" applyFont="1" applyFill="1" applyBorder="1" applyAlignment="1" applyProtection="1">
      <alignment horizontal="right" vertical="center" wrapText="1"/>
    </xf>
    <xf numFmtId="0" fontId="5" fillId="3" borderId="0" xfId="0" applyFont="1" applyFill="1" applyAlignment="1" applyProtection="1">
      <alignment vertical="center"/>
      <protection locked="0"/>
    </xf>
    <xf numFmtId="0" fontId="2" fillId="0" borderId="0" xfId="0" applyFont="1"/>
    <xf numFmtId="0" fontId="0" fillId="0" borderId="0" xfId="0" applyAlignment="1">
      <alignment wrapText="1"/>
    </xf>
    <xf numFmtId="10" fontId="11" fillId="7" borderId="2" xfId="0" applyNumberFormat="1" applyFont="1" applyFill="1" applyBorder="1" applyAlignment="1">
      <alignment vertical="center" wrapText="1"/>
    </xf>
    <xf numFmtId="0" fontId="14" fillId="0" borderId="0" xfId="0" applyFont="1"/>
    <xf numFmtId="0" fontId="11" fillId="8" borderId="9" xfId="0" applyFont="1" applyFill="1" applyBorder="1" applyAlignment="1">
      <alignment vertical="center"/>
    </xf>
    <xf numFmtId="166" fontId="11" fillId="8" borderId="29" xfId="0" applyNumberFormat="1" applyFont="1" applyFill="1" applyBorder="1" applyAlignment="1">
      <alignment vertical="center"/>
    </xf>
    <xf numFmtId="166" fontId="11" fillId="8" borderId="9" xfId="0" applyNumberFormat="1" applyFont="1" applyFill="1" applyBorder="1" applyAlignment="1">
      <alignment vertical="center"/>
    </xf>
    <xf numFmtId="166" fontId="11" fillId="6" borderId="9" xfId="0" applyNumberFormat="1" applyFont="1" applyFill="1" applyBorder="1" applyAlignment="1">
      <alignment vertical="center"/>
    </xf>
    <xf numFmtId="166" fontId="11" fillId="0" borderId="29" xfId="0" applyNumberFormat="1" applyFont="1" applyBorder="1" applyAlignment="1">
      <alignment vertical="center" wrapText="1"/>
    </xf>
    <xf numFmtId="166" fontId="11" fillId="7" borderId="2" xfId="0" applyNumberFormat="1" applyFont="1" applyFill="1" applyBorder="1" applyAlignment="1">
      <alignment vertical="center"/>
    </xf>
    <xf numFmtId="0" fontId="5" fillId="11" borderId="7" xfId="0" applyFont="1" applyFill="1" applyBorder="1" applyAlignment="1" applyProtection="1">
      <alignment vertical="center" wrapText="1"/>
      <protection locked="0"/>
    </xf>
    <xf numFmtId="0" fontId="9" fillId="10" borderId="14" xfId="0" applyFont="1" applyFill="1" applyBorder="1" applyAlignment="1" applyProtection="1">
      <alignment vertical="center" wrapText="1"/>
      <protection locked="0"/>
    </xf>
    <xf numFmtId="164" fontId="5" fillId="11" borderId="9" xfId="2" applyFont="1" applyFill="1" applyBorder="1" applyAlignment="1" applyProtection="1">
      <alignment horizontal="right" vertical="center" wrapText="1"/>
      <protection locked="0"/>
    </xf>
    <xf numFmtId="0" fontId="5" fillId="12" borderId="0" xfId="0" applyFont="1" applyFill="1" applyAlignment="1" applyProtection="1">
      <alignment vertical="center"/>
      <protection locked="0"/>
    </xf>
    <xf numFmtId="164" fontId="5" fillId="12" borderId="0" xfId="2" applyFont="1" applyFill="1" applyAlignment="1" applyProtection="1">
      <alignment vertical="center"/>
      <protection locked="0"/>
    </xf>
    <xf numFmtId="0" fontId="5" fillId="12" borderId="8" xfId="0" applyFont="1" applyFill="1" applyBorder="1" applyAlignment="1" applyProtection="1">
      <alignment vertical="center" wrapText="1"/>
      <protection locked="0"/>
    </xf>
    <xf numFmtId="0" fontId="5" fillId="12" borderId="9" xfId="0" applyFont="1" applyFill="1" applyBorder="1" applyAlignment="1" applyProtection="1">
      <alignment vertical="center" wrapText="1"/>
      <protection locked="0"/>
    </xf>
    <xf numFmtId="164" fontId="5" fillId="11" borderId="16" xfId="0" applyNumberFormat="1" applyFont="1" applyFill="1" applyBorder="1" applyAlignment="1">
      <alignment vertical="center" wrapText="1"/>
    </xf>
    <xf numFmtId="164" fontId="5" fillId="11" borderId="9" xfId="0" applyNumberFormat="1" applyFont="1" applyFill="1" applyBorder="1" applyAlignment="1" applyProtection="1">
      <alignment vertical="center" wrapText="1"/>
      <protection locked="0"/>
    </xf>
    <xf numFmtId="0" fontId="6" fillId="12" borderId="9" xfId="0" applyFont="1" applyFill="1" applyBorder="1" applyAlignment="1" applyProtection="1">
      <alignment horizontal="left" vertical="center" wrapText="1"/>
      <protection locked="0"/>
    </xf>
    <xf numFmtId="164" fontId="5" fillId="12" borderId="7" xfId="2" applyFont="1" applyFill="1" applyBorder="1" applyAlignment="1" applyProtection="1">
      <alignment horizontal="right" vertical="center" wrapText="1"/>
      <protection locked="0"/>
    </xf>
    <xf numFmtId="0" fontId="6" fillId="12" borderId="7" xfId="0" applyFont="1" applyFill="1" applyBorder="1" applyAlignment="1" applyProtection="1">
      <alignment horizontal="left" vertical="center" wrapText="1"/>
      <protection locked="0"/>
    </xf>
    <xf numFmtId="164" fontId="6" fillId="0" borderId="0" xfId="2" applyFont="1" applyFill="1" applyBorder="1" applyAlignment="1" applyProtection="1">
      <alignment horizontal="right" vertical="center" wrapText="1"/>
    </xf>
    <xf numFmtId="10" fontId="5" fillId="0" borderId="0" xfId="0" applyNumberFormat="1" applyFont="1" applyAlignment="1">
      <alignment vertical="center" wrapText="1"/>
    </xf>
    <xf numFmtId="4" fontId="6" fillId="0" borderId="0" xfId="0" applyNumberFormat="1" applyFont="1" applyAlignment="1">
      <alignment vertical="center" wrapText="1"/>
    </xf>
    <xf numFmtId="2" fontId="11" fillId="0" borderId="30" xfId="0" applyNumberFormat="1" applyFont="1" applyBorder="1" applyAlignment="1">
      <alignment vertical="center" wrapText="1"/>
    </xf>
    <xf numFmtId="2" fontId="11" fillId="0" borderId="35" xfId="0" applyNumberFormat="1" applyFont="1" applyBorder="1" applyAlignment="1">
      <alignment vertical="center" wrapText="1"/>
    </xf>
    <xf numFmtId="2" fontId="11" fillId="6" borderId="35" xfId="0" applyNumberFormat="1" applyFont="1" applyFill="1" applyBorder="1" applyAlignment="1">
      <alignment vertical="center" wrapText="1"/>
    </xf>
    <xf numFmtId="166" fontId="11" fillId="6" borderId="20" xfId="0" applyNumberFormat="1" applyFont="1" applyFill="1" applyBorder="1" applyAlignment="1">
      <alignment vertical="center"/>
    </xf>
    <xf numFmtId="166" fontId="11" fillId="0" borderId="11" xfId="0" applyNumberFormat="1" applyFont="1" applyBorder="1" applyAlignment="1">
      <alignment vertical="center" wrapText="1"/>
    </xf>
    <xf numFmtId="166" fontId="11" fillId="6" borderId="12" xfId="0" applyNumberFormat="1" applyFont="1" applyFill="1" applyBorder="1" applyAlignment="1">
      <alignment vertical="center"/>
    </xf>
    <xf numFmtId="166" fontId="11" fillId="6" borderId="25" xfId="0" applyNumberFormat="1" applyFont="1" applyFill="1" applyBorder="1" applyAlignment="1">
      <alignment vertical="center"/>
    </xf>
    <xf numFmtId="44" fontId="11" fillId="0" borderId="30" xfId="0" applyNumberFormat="1" applyFont="1" applyBorder="1" applyAlignment="1">
      <alignment vertical="center" wrapText="1"/>
    </xf>
    <xf numFmtId="44" fontId="11" fillId="0" borderId="35" xfId="0" applyNumberFormat="1" applyFont="1" applyBorder="1" applyAlignment="1">
      <alignment vertical="center" wrapText="1"/>
    </xf>
    <xf numFmtId="44" fontId="11" fillId="0" borderId="34" xfId="0" applyNumberFormat="1" applyFont="1" applyBorder="1" applyAlignment="1">
      <alignment vertical="center" wrapText="1"/>
    </xf>
    <xf numFmtId="44" fontId="11" fillId="0" borderId="28" xfId="0" applyNumberFormat="1" applyFont="1" applyBorder="1" applyAlignment="1">
      <alignment vertical="center" wrapText="1"/>
    </xf>
    <xf numFmtId="0" fontId="11" fillId="8" borderId="29" xfId="0" applyFont="1" applyFill="1" applyBorder="1" applyAlignment="1">
      <alignment vertical="center"/>
    </xf>
    <xf numFmtId="0" fontId="11" fillId="8" borderId="36" xfId="0" applyFont="1" applyFill="1" applyBorder="1" applyAlignment="1">
      <alignment vertical="center"/>
    </xf>
    <xf numFmtId="0" fontId="11" fillId="8" borderId="11" xfId="0" applyFont="1" applyFill="1" applyBorder="1" applyAlignment="1">
      <alignment vertical="center"/>
    </xf>
    <xf numFmtId="0" fontId="11" fillId="8" borderId="12" xfId="0" applyFont="1" applyFill="1" applyBorder="1" applyAlignment="1">
      <alignment vertical="center"/>
    </xf>
    <xf numFmtId="44" fontId="11" fillId="0" borderId="37" xfId="0" applyNumberFormat="1" applyFont="1" applyBorder="1" applyAlignment="1">
      <alignment vertical="center" wrapText="1"/>
    </xf>
    <xf numFmtId="44" fontId="11" fillId="0" borderId="36" xfId="0" applyNumberFormat="1" applyFont="1" applyBorder="1" applyAlignment="1">
      <alignment vertical="center" wrapText="1"/>
    </xf>
    <xf numFmtId="0" fontId="8" fillId="11" borderId="9" xfId="0" applyFont="1" applyFill="1" applyBorder="1" applyAlignment="1" applyProtection="1">
      <alignment vertical="center"/>
      <protection locked="0"/>
    </xf>
    <xf numFmtId="0" fontId="8" fillId="11" borderId="10" xfId="0" applyFont="1" applyFill="1" applyBorder="1" applyAlignment="1" applyProtection="1">
      <alignment vertical="center" wrapText="1"/>
      <protection locked="0"/>
    </xf>
    <xf numFmtId="0" fontId="8" fillId="11" borderId="9" xfId="0" applyFont="1" applyFill="1" applyBorder="1" applyAlignment="1" applyProtection="1">
      <alignment vertical="center" wrapText="1"/>
      <protection locked="0"/>
    </xf>
    <xf numFmtId="0" fontId="17" fillId="14" borderId="9" xfId="0" applyFont="1" applyFill="1" applyBorder="1" applyAlignment="1">
      <alignment horizontal="center" vertical="center" wrapText="1"/>
    </xf>
    <xf numFmtId="0" fontId="16" fillId="0" borderId="9" xfId="0" applyFont="1" applyBorder="1" applyAlignment="1">
      <alignment vertical="center" wrapText="1"/>
    </xf>
    <xf numFmtId="0" fontId="17" fillId="15" borderId="9" xfId="0" applyFont="1" applyFill="1" applyBorder="1" applyAlignment="1">
      <alignment vertical="center" wrapText="1"/>
    </xf>
    <xf numFmtId="0" fontId="1" fillId="0" borderId="0" xfId="0" applyFont="1"/>
    <xf numFmtId="9" fontId="17" fillId="15" borderId="9" xfId="3" applyFont="1" applyFill="1" applyBorder="1" applyAlignment="1">
      <alignment horizontal="right" vertical="center" wrapText="1"/>
    </xf>
    <xf numFmtId="167" fontId="16" fillId="0" borderId="9" xfId="0" applyNumberFormat="1" applyFont="1" applyBorder="1" applyAlignment="1">
      <alignment horizontal="right" vertical="center" wrapText="1"/>
    </xf>
    <xf numFmtId="167" fontId="17" fillId="15" borderId="9" xfId="0" applyNumberFormat="1" applyFont="1" applyFill="1" applyBorder="1" applyAlignment="1">
      <alignment horizontal="right" vertical="center" wrapText="1"/>
    </xf>
    <xf numFmtId="9" fontId="16" fillId="0" borderId="9" xfId="3" applyFont="1" applyBorder="1" applyAlignment="1">
      <alignment horizontal="right" vertical="center" wrapText="1"/>
    </xf>
    <xf numFmtId="0" fontId="2" fillId="0" borderId="0" xfId="0" applyFont="1" applyAlignment="1">
      <alignment horizontal="left" wrapText="1"/>
    </xf>
    <xf numFmtId="0" fontId="1" fillId="0" borderId="9" xfId="0" applyFont="1" applyBorder="1" applyAlignment="1">
      <alignment horizontal="center" vertical="center" wrapText="1"/>
    </xf>
    <xf numFmtId="0" fontId="1" fillId="0" borderId="0" xfId="0" applyFont="1" applyAlignment="1">
      <alignment horizontal="center" vertical="center" wrapText="1"/>
    </xf>
    <xf numFmtId="44" fontId="1" fillId="0" borderId="0" xfId="4" applyFont="1" applyBorder="1" applyAlignment="1">
      <alignment horizontal="center" vertical="center" wrapText="1"/>
    </xf>
    <xf numFmtId="164" fontId="5" fillId="11" borderId="0" xfId="0" applyNumberFormat="1" applyFont="1" applyFill="1" applyAlignment="1">
      <alignment vertical="center" wrapText="1"/>
    </xf>
    <xf numFmtId="0" fontId="5" fillId="15" borderId="40" xfId="0" applyFont="1" applyFill="1" applyBorder="1" applyAlignment="1" applyProtection="1">
      <alignment vertical="center" wrapText="1"/>
      <protection locked="0"/>
    </xf>
    <xf numFmtId="164" fontId="5" fillId="15" borderId="16" xfId="0" applyNumberFormat="1" applyFont="1" applyFill="1" applyBorder="1" applyAlignment="1">
      <alignment vertical="center" wrapText="1"/>
    </xf>
    <xf numFmtId="164" fontId="6" fillId="4" borderId="43" xfId="2" applyFont="1" applyFill="1" applyBorder="1" applyAlignment="1" applyProtection="1">
      <alignment horizontal="right" vertical="center" wrapText="1"/>
    </xf>
    <xf numFmtId="0" fontId="5" fillId="15" borderId="44" xfId="0" applyFont="1" applyFill="1" applyBorder="1" applyAlignment="1" applyProtection="1">
      <alignment vertical="center" wrapText="1"/>
      <protection locked="0"/>
    </xf>
    <xf numFmtId="0" fontId="6" fillId="2" borderId="45" xfId="0" applyFont="1" applyFill="1" applyBorder="1" applyAlignment="1" applyProtection="1">
      <alignment vertical="center" wrapText="1"/>
      <protection locked="0"/>
    </xf>
    <xf numFmtId="164" fontId="5" fillId="11" borderId="46" xfId="0" applyNumberFormat="1" applyFont="1" applyFill="1" applyBorder="1" applyAlignment="1">
      <alignment vertical="center" wrapText="1"/>
    </xf>
    <xf numFmtId="0" fontId="5" fillId="12" borderId="7" xfId="0" applyFont="1" applyFill="1" applyBorder="1" applyAlignment="1" applyProtection="1">
      <alignment vertical="center" wrapText="1"/>
      <protection locked="0"/>
    </xf>
    <xf numFmtId="164" fontId="5" fillId="11" borderId="7" xfId="0" applyNumberFormat="1" applyFont="1" applyFill="1" applyBorder="1" applyAlignment="1" applyProtection="1">
      <alignment vertical="center" wrapText="1"/>
      <protection locked="0"/>
    </xf>
    <xf numFmtId="44" fontId="16" fillId="0" borderId="9" xfId="0" applyNumberFormat="1" applyFont="1" applyBorder="1" applyAlignment="1">
      <alignment horizontal="right" vertical="center" wrapText="1"/>
    </xf>
    <xf numFmtId="164" fontId="5" fillId="17" borderId="16" xfId="0" applyNumberFormat="1" applyFont="1" applyFill="1" applyBorder="1" applyAlignment="1">
      <alignment vertical="center" wrapText="1"/>
    </xf>
    <xf numFmtId="164" fontId="5" fillId="17" borderId="9" xfId="2" applyFont="1" applyFill="1" applyBorder="1" applyAlignment="1" applyProtection="1">
      <alignment horizontal="right" vertical="center" wrapText="1"/>
    </xf>
    <xf numFmtId="0" fontId="5" fillId="17" borderId="8" xfId="0" applyFont="1" applyFill="1" applyBorder="1" applyAlignment="1" applyProtection="1">
      <alignment vertical="center" wrapText="1"/>
      <protection locked="0"/>
    </xf>
    <xf numFmtId="0" fontId="5" fillId="17" borderId="23" xfId="0" applyFont="1" applyFill="1" applyBorder="1" applyAlignment="1" applyProtection="1">
      <alignment vertical="center" wrapText="1"/>
      <protection locked="0"/>
    </xf>
    <xf numFmtId="0" fontId="5" fillId="17" borderId="20" xfId="0" applyFont="1" applyFill="1" applyBorder="1" applyAlignment="1" applyProtection="1">
      <alignment vertical="center" wrapText="1"/>
      <protection locked="0"/>
    </xf>
    <xf numFmtId="0" fontId="5" fillId="17" borderId="24" xfId="0" applyFont="1" applyFill="1" applyBorder="1" applyAlignment="1" applyProtection="1">
      <alignment vertical="center" wrapText="1"/>
      <protection locked="0"/>
    </xf>
    <xf numFmtId="164" fontId="5" fillId="17" borderId="46" xfId="0" applyNumberFormat="1" applyFont="1" applyFill="1" applyBorder="1" applyAlignment="1">
      <alignment vertical="center" wrapText="1"/>
    </xf>
    <xf numFmtId="164" fontId="6" fillId="17" borderId="18" xfId="2" applyFont="1" applyFill="1" applyBorder="1" applyAlignment="1" applyProtection="1">
      <alignment horizontal="right" vertical="center" wrapText="1"/>
    </xf>
    <xf numFmtId="164" fontId="6" fillId="2" borderId="9" xfId="0" applyNumberFormat="1" applyFont="1" applyFill="1" applyBorder="1" applyAlignment="1" applyProtection="1">
      <alignment horizontal="left" vertical="center" wrapText="1"/>
      <protection locked="0"/>
    </xf>
    <xf numFmtId="164" fontId="5" fillId="17" borderId="47" xfId="2" applyFont="1" applyFill="1" applyBorder="1" applyAlignment="1" applyProtection="1">
      <alignment horizontal="right" vertical="center" wrapText="1"/>
    </xf>
    <xf numFmtId="164" fontId="5" fillId="17" borderId="48" xfId="2" applyFont="1" applyFill="1" applyBorder="1" applyAlignment="1" applyProtection="1">
      <alignment horizontal="right" vertical="center" wrapText="1"/>
    </xf>
    <xf numFmtId="0" fontId="6" fillId="0" borderId="49" xfId="0" applyFont="1" applyBorder="1" applyAlignment="1" applyProtection="1">
      <alignment vertical="center" wrapText="1"/>
      <protection locked="0"/>
    </xf>
    <xf numFmtId="0" fontId="6" fillId="2" borderId="50" xfId="0" applyFont="1" applyFill="1" applyBorder="1" applyAlignment="1" applyProtection="1">
      <alignment vertical="center" wrapText="1"/>
      <protection locked="0"/>
    </xf>
    <xf numFmtId="0" fontId="6" fillId="0" borderId="51" xfId="0" applyFont="1" applyBorder="1" applyAlignment="1" applyProtection="1">
      <alignment vertical="center" wrapText="1"/>
      <protection locked="0"/>
    </xf>
    <xf numFmtId="164" fontId="6" fillId="0" borderId="51" xfId="2" applyFont="1" applyFill="1" applyBorder="1" applyAlignment="1" applyProtection="1">
      <alignment horizontal="right" vertical="center" wrapText="1"/>
      <protection locked="0"/>
    </xf>
    <xf numFmtId="164" fontId="5" fillId="2" borderId="50" xfId="2" applyFont="1" applyFill="1" applyBorder="1" applyAlignment="1" applyProtection="1">
      <alignment horizontal="right" vertical="center" wrapText="1"/>
      <protection locked="0"/>
    </xf>
    <xf numFmtId="0" fontId="5" fillId="2" borderId="50" xfId="0" applyFont="1" applyFill="1" applyBorder="1" applyAlignment="1" applyProtection="1">
      <alignment vertical="center" wrapText="1"/>
      <protection locked="0"/>
    </xf>
    <xf numFmtId="4" fontId="5" fillId="0" borderId="51" xfId="0" applyNumberFormat="1" applyFont="1" applyBorder="1" applyAlignment="1" applyProtection="1">
      <alignment vertical="center"/>
      <protection locked="0"/>
    </xf>
    <xf numFmtId="164" fontId="5" fillId="17" borderId="9" xfId="0" applyNumberFormat="1" applyFont="1" applyFill="1" applyBorder="1" applyAlignment="1" applyProtection="1">
      <alignment vertical="center" wrapText="1"/>
      <protection locked="0"/>
    </xf>
    <xf numFmtId="0" fontId="21" fillId="12" borderId="9" xfId="0" applyFont="1" applyFill="1" applyBorder="1" applyAlignment="1" applyProtection="1">
      <alignment horizontal="left" vertical="center" wrapText="1"/>
      <protection locked="0"/>
    </xf>
    <xf numFmtId="0" fontId="5" fillId="11" borderId="7" xfId="2" applyNumberFormat="1" applyFont="1" applyFill="1" applyBorder="1" applyAlignment="1" applyProtection="1">
      <alignment horizontal="right" vertical="center" wrapText="1"/>
      <protection locked="0"/>
    </xf>
    <xf numFmtId="0" fontId="5" fillId="11" borderId="9" xfId="2" applyNumberFormat="1" applyFont="1" applyFill="1" applyBorder="1" applyAlignment="1" applyProtection="1">
      <alignment horizontal="right" vertical="center" wrapText="1"/>
      <protection locked="0"/>
    </xf>
    <xf numFmtId="9" fontId="5" fillId="2" borderId="9" xfId="2" applyNumberFormat="1" applyFont="1" applyFill="1" applyBorder="1" applyAlignment="1" applyProtection="1">
      <alignment horizontal="center" vertical="center" wrapText="1"/>
    </xf>
    <xf numFmtId="164" fontId="5" fillId="17" borderId="7" xfId="0" applyNumberFormat="1" applyFont="1" applyFill="1" applyBorder="1" applyAlignment="1" applyProtection="1">
      <alignment vertical="center" wrapText="1"/>
      <protection locked="0"/>
    </xf>
    <xf numFmtId="164" fontId="5" fillId="11" borderId="10" xfId="0" applyNumberFormat="1" applyFont="1" applyFill="1" applyBorder="1" applyAlignment="1" applyProtection="1">
      <alignment vertical="center" wrapText="1"/>
      <protection locked="0"/>
    </xf>
    <xf numFmtId="164" fontId="5" fillId="17" borderId="10" xfId="0" applyNumberFormat="1" applyFont="1" applyFill="1" applyBorder="1" applyAlignment="1" applyProtection="1">
      <alignment vertical="center" wrapText="1"/>
      <protection locked="0"/>
    </xf>
    <xf numFmtId="164" fontId="5" fillId="11" borderId="41" xfId="0" applyNumberFormat="1" applyFont="1" applyFill="1" applyBorder="1" applyAlignment="1" applyProtection="1">
      <alignment vertical="center" wrapText="1"/>
      <protection locked="0"/>
    </xf>
    <xf numFmtId="164" fontId="5" fillId="17" borderId="41" xfId="0" applyNumberFormat="1" applyFont="1" applyFill="1" applyBorder="1" applyAlignment="1" applyProtection="1">
      <alignment vertical="center" wrapText="1"/>
      <protection locked="0"/>
    </xf>
    <xf numFmtId="164" fontId="6" fillId="0" borderId="0" xfId="0" applyNumberFormat="1" applyFont="1" applyAlignment="1" applyProtection="1">
      <alignment vertical="center" wrapText="1"/>
      <protection locked="0"/>
    </xf>
    <xf numFmtId="164" fontId="5" fillId="2" borderId="6" xfId="0" applyNumberFormat="1" applyFont="1" applyFill="1" applyBorder="1" applyAlignment="1" applyProtection="1">
      <alignment vertical="center" wrapText="1"/>
      <protection locked="0"/>
    </xf>
    <xf numFmtId="164" fontId="5" fillId="12" borderId="9" xfId="0" applyNumberFormat="1" applyFont="1" applyFill="1" applyBorder="1" applyAlignment="1" applyProtection="1">
      <alignment vertical="center" wrapText="1"/>
      <protection locked="0"/>
    </xf>
    <xf numFmtId="164" fontId="5" fillId="12" borderId="42" xfId="0" applyNumberFormat="1" applyFont="1" applyFill="1" applyBorder="1" applyAlignment="1" applyProtection="1">
      <alignment vertical="center" wrapText="1"/>
      <protection locked="0"/>
    </xf>
    <xf numFmtId="164" fontId="6" fillId="2" borderId="6" xfId="0" applyNumberFormat="1" applyFont="1" applyFill="1" applyBorder="1" applyAlignment="1" applyProtection="1">
      <alignment vertical="center" wrapText="1"/>
      <protection locked="0"/>
    </xf>
    <xf numFmtId="164" fontId="5" fillId="11" borderId="7" xfId="2" applyFont="1" applyFill="1" applyBorder="1" applyAlignment="1" applyProtection="1">
      <alignment horizontal="right" vertical="center" wrapText="1"/>
      <protection locked="0"/>
    </xf>
    <xf numFmtId="0" fontId="6" fillId="18" borderId="0" xfId="0" applyFont="1" applyFill="1" applyAlignment="1" applyProtection="1">
      <alignment vertical="center"/>
      <protection locked="0"/>
    </xf>
    <xf numFmtId="164" fontId="22" fillId="0" borderId="0" xfId="2" applyFont="1" applyAlignment="1" applyProtection="1">
      <alignment horizontal="center" vertical="center" wrapText="1"/>
      <protection locked="0"/>
    </xf>
    <xf numFmtId="0" fontId="7" fillId="0" borderId="0" xfId="0" applyFont="1" applyAlignment="1" applyProtection="1">
      <alignment horizontal="center" vertical="center"/>
      <protection locked="0"/>
    </xf>
    <xf numFmtId="0" fontId="5" fillId="19" borderId="23" xfId="0" applyFont="1" applyFill="1" applyBorder="1" applyAlignment="1" applyProtection="1">
      <alignment vertical="center" wrapText="1"/>
      <protection locked="0"/>
    </xf>
    <xf numFmtId="0" fontId="5" fillId="19" borderId="20" xfId="0" applyFont="1" applyFill="1" applyBorder="1" applyAlignment="1" applyProtection="1">
      <alignment vertical="center" wrapText="1"/>
      <protection locked="0"/>
    </xf>
    <xf numFmtId="0" fontId="5" fillId="19" borderId="24" xfId="0" applyFont="1" applyFill="1" applyBorder="1" applyAlignment="1" applyProtection="1">
      <alignment vertical="center" wrapText="1"/>
      <protection locked="0"/>
    </xf>
    <xf numFmtId="164" fontId="5" fillId="20" borderId="9" xfId="2" applyFont="1" applyFill="1" applyBorder="1" applyAlignment="1" applyProtection="1">
      <alignment horizontal="right" vertical="center" wrapText="1"/>
    </xf>
    <xf numFmtId="164" fontId="5" fillId="20" borderId="7" xfId="2" applyFont="1" applyFill="1" applyBorder="1" applyAlignment="1" applyProtection="1">
      <alignment horizontal="right" vertical="center" wrapText="1"/>
    </xf>
    <xf numFmtId="164" fontId="5" fillId="20" borderId="7" xfId="2" applyFont="1" applyFill="1" applyBorder="1" applyAlignment="1" applyProtection="1">
      <alignment horizontal="right" vertical="center" wrapText="1"/>
      <protection locked="0"/>
    </xf>
    <xf numFmtId="0" fontId="6" fillId="20" borderId="7" xfId="0" applyFont="1" applyFill="1" applyBorder="1" applyAlignment="1" applyProtection="1">
      <alignment horizontal="left" vertical="center" wrapText="1"/>
      <protection locked="0"/>
    </xf>
    <xf numFmtId="0" fontId="6" fillId="20" borderId="9" xfId="0" applyFont="1" applyFill="1" applyBorder="1" applyAlignment="1" applyProtection="1">
      <alignment horizontal="left" vertical="center" wrapText="1"/>
      <protection locked="0"/>
    </xf>
    <xf numFmtId="0" fontId="8" fillId="19" borderId="10" xfId="0" applyFont="1" applyFill="1" applyBorder="1" applyAlignment="1" applyProtection="1">
      <alignment vertical="center" wrapText="1"/>
      <protection locked="0"/>
    </xf>
    <xf numFmtId="0" fontId="8" fillId="19" borderId="9" xfId="0" applyFont="1" applyFill="1" applyBorder="1" applyAlignment="1" applyProtection="1">
      <alignment vertical="center" wrapText="1"/>
      <protection locked="0"/>
    </xf>
    <xf numFmtId="0" fontId="6" fillId="19" borderId="9" xfId="0" applyFont="1" applyFill="1" applyBorder="1" applyAlignment="1">
      <alignment horizontal="left" vertical="center" wrapText="1"/>
    </xf>
    <xf numFmtId="164" fontId="6" fillId="17" borderId="54" xfId="2" applyFont="1" applyFill="1" applyBorder="1" applyAlignment="1" applyProtection="1">
      <alignment horizontal="right" vertical="center" wrapText="1"/>
    </xf>
    <xf numFmtId="164" fontId="5" fillId="17" borderId="47" xfId="0" applyNumberFormat="1" applyFont="1" applyFill="1" applyBorder="1" applyAlignment="1" applyProtection="1">
      <alignment vertical="center" wrapText="1"/>
      <protection locked="0"/>
    </xf>
    <xf numFmtId="0" fontId="6" fillId="18" borderId="0" xfId="0" applyFont="1" applyFill="1" applyAlignment="1" applyProtection="1">
      <alignment vertical="center" wrapText="1"/>
      <protection locked="0"/>
    </xf>
    <xf numFmtId="10" fontId="5" fillId="20" borderId="9" xfId="0" applyNumberFormat="1" applyFont="1" applyFill="1" applyBorder="1" applyAlignment="1">
      <alignment vertical="center" wrapText="1"/>
    </xf>
    <xf numFmtId="164" fontId="6" fillId="19" borderId="31" xfId="0" applyNumberFormat="1" applyFont="1" applyFill="1" applyBorder="1" applyAlignment="1">
      <alignment vertical="center" wrapText="1"/>
    </xf>
    <xf numFmtId="164" fontId="6" fillId="20" borderId="31" xfId="0" applyNumberFormat="1" applyFont="1" applyFill="1" applyBorder="1" applyAlignment="1">
      <alignment vertical="center" wrapText="1"/>
    </xf>
    <xf numFmtId="0" fontId="6" fillId="20" borderId="55" xfId="0" applyFont="1" applyFill="1" applyBorder="1" applyAlignment="1" applyProtection="1">
      <alignment vertical="center" wrapText="1"/>
      <protection locked="0"/>
    </xf>
    <xf numFmtId="167" fontId="6" fillId="20" borderId="56" xfId="2" applyNumberFormat="1" applyFont="1" applyFill="1" applyBorder="1" applyAlignment="1" applyProtection="1">
      <alignment vertical="center" wrapText="1"/>
      <protection locked="0"/>
    </xf>
    <xf numFmtId="9" fontId="6" fillId="20" borderId="56" xfId="3" applyFont="1" applyFill="1" applyBorder="1" applyAlignment="1" applyProtection="1">
      <alignment vertical="center" wrapText="1"/>
      <protection locked="0"/>
    </xf>
    <xf numFmtId="0" fontId="6" fillId="20" borderId="57" xfId="0" applyFont="1" applyFill="1" applyBorder="1" applyAlignment="1" applyProtection="1">
      <alignment vertical="center" wrapText="1"/>
      <protection locked="0"/>
    </xf>
    <xf numFmtId="0" fontId="5" fillId="12" borderId="59" xfId="0" applyFont="1" applyFill="1" applyBorder="1" applyAlignment="1" applyProtection="1">
      <alignment horizontal="center" vertical="center" wrapText="1"/>
      <protection locked="0"/>
    </xf>
    <xf numFmtId="0" fontId="5" fillId="12" borderId="60" xfId="0" applyFont="1" applyFill="1" applyBorder="1" applyAlignment="1" applyProtection="1">
      <alignment horizontal="center" vertical="center" wrapText="1"/>
      <protection locked="0"/>
    </xf>
    <xf numFmtId="0" fontId="5" fillId="12" borderId="58" xfId="0" applyFont="1" applyFill="1" applyBorder="1" applyAlignment="1" applyProtection="1">
      <alignment horizontal="left" vertical="center" wrapText="1"/>
      <protection locked="0"/>
    </xf>
    <xf numFmtId="0" fontId="5" fillId="12" borderId="58" xfId="0" applyFont="1" applyFill="1" applyBorder="1" applyAlignment="1" applyProtection="1">
      <alignment vertical="center" wrapText="1"/>
      <protection locked="0"/>
    </xf>
    <xf numFmtId="0" fontId="5" fillId="12" borderId="59" xfId="0" applyFont="1" applyFill="1" applyBorder="1" applyAlignment="1" applyProtection="1">
      <alignment vertical="center" wrapText="1"/>
      <protection locked="0"/>
    </xf>
    <xf numFmtId="0" fontId="5" fillId="12" borderId="60" xfId="0" applyFont="1" applyFill="1" applyBorder="1" applyAlignment="1" applyProtection="1">
      <alignment vertical="center" wrapText="1"/>
      <protection locked="0"/>
    </xf>
    <xf numFmtId="0" fontId="5" fillId="12" borderId="61" xfId="0" applyFont="1" applyFill="1" applyBorder="1" applyAlignment="1" applyProtection="1">
      <alignment vertical="center" wrapText="1"/>
      <protection locked="0"/>
    </xf>
    <xf numFmtId="0" fontId="5" fillId="12" borderId="46" xfId="0" applyFont="1" applyFill="1" applyBorder="1" applyAlignment="1" applyProtection="1">
      <alignment vertical="center" wrapText="1"/>
      <protection locked="0"/>
    </xf>
    <xf numFmtId="164" fontId="5" fillId="17" borderId="63" xfId="2" applyFont="1" applyFill="1" applyBorder="1" applyAlignment="1" applyProtection="1">
      <alignment vertical="center"/>
      <protection locked="0"/>
    </xf>
    <xf numFmtId="0" fontId="23" fillId="17" borderId="52" xfId="0" applyFont="1" applyFill="1" applyBorder="1" applyAlignment="1" applyProtection="1">
      <alignment vertical="center"/>
      <protection locked="0"/>
    </xf>
    <xf numFmtId="0" fontId="23" fillId="20" borderId="52" xfId="0" applyFont="1" applyFill="1" applyBorder="1" applyAlignment="1" applyProtection="1">
      <alignment vertical="center"/>
      <protection locked="0"/>
    </xf>
    <xf numFmtId="0" fontId="23" fillId="20" borderId="64" xfId="0" applyFont="1" applyFill="1" applyBorder="1" applyAlignment="1" applyProtection="1">
      <alignment vertical="center"/>
      <protection locked="0"/>
    </xf>
    <xf numFmtId="0" fontId="23" fillId="20" borderId="62" xfId="0" applyFont="1" applyFill="1" applyBorder="1" applyAlignment="1" applyProtection="1">
      <alignment vertical="center"/>
      <protection locked="0"/>
    </xf>
    <xf numFmtId="0" fontId="23" fillId="0" borderId="0" xfId="0" applyFont="1" applyAlignment="1" applyProtection="1">
      <alignment vertical="center"/>
      <protection locked="0"/>
    </xf>
    <xf numFmtId="0" fontId="5" fillId="20" borderId="66" xfId="0" applyFont="1" applyFill="1" applyBorder="1" applyAlignment="1" applyProtection="1">
      <alignment vertical="center"/>
      <protection locked="0"/>
    </xf>
    <xf numFmtId="0" fontId="5" fillId="17" borderId="42" xfId="0" applyFont="1" applyFill="1" applyBorder="1" applyAlignment="1" applyProtection="1">
      <alignment vertical="center"/>
      <protection locked="0"/>
    </xf>
    <xf numFmtId="164" fontId="5" fillId="17" borderId="42" xfId="0" applyNumberFormat="1" applyFont="1" applyFill="1" applyBorder="1" applyAlignment="1" applyProtection="1">
      <alignment vertical="center"/>
      <protection locked="0"/>
    </xf>
    <xf numFmtId="0" fontId="6" fillId="2" borderId="3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164" fontId="6" fillId="12" borderId="9" xfId="0" applyNumberFormat="1" applyFont="1" applyFill="1" applyBorder="1" applyAlignment="1" applyProtection="1">
      <alignment horizontal="left" vertical="center" wrapText="1"/>
      <protection locked="0"/>
    </xf>
    <xf numFmtId="9" fontId="5" fillId="20" borderId="53" xfId="0" applyNumberFormat="1" applyFont="1" applyFill="1" applyBorder="1" applyAlignment="1" applyProtection="1">
      <alignment vertical="center"/>
      <protection locked="0"/>
    </xf>
    <xf numFmtId="164" fontId="6" fillId="0" borderId="0" xfId="2" applyFont="1" applyFill="1" applyBorder="1" applyAlignment="1" applyProtection="1">
      <alignment horizontal="center" vertical="center" wrapText="1"/>
      <protection locked="0"/>
    </xf>
    <xf numFmtId="9" fontId="5" fillId="0" borderId="0" xfId="2" applyNumberFormat="1" applyFont="1" applyFill="1" applyBorder="1" applyAlignment="1" applyProtection="1">
      <alignment horizontal="center" vertical="center" wrapText="1"/>
    </xf>
    <xf numFmtId="4" fontId="5" fillId="19" borderId="69" xfId="0" applyNumberFormat="1" applyFont="1" applyFill="1" applyBorder="1" applyAlignment="1" applyProtection="1">
      <alignment vertical="center" wrapText="1"/>
      <protection locked="0"/>
    </xf>
    <xf numFmtId="4" fontId="5" fillId="2" borderId="69" xfId="0" applyNumberFormat="1" applyFont="1" applyFill="1" applyBorder="1" applyAlignment="1" applyProtection="1">
      <alignment vertical="center" wrapText="1"/>
      <protection locked="0"/>
    </xf>
    <xf numFmtId="4" fontId="5" fillId="17" borderId="69" xfId="0" applyNumberFormat="1" applyFont="1" applyFill="1" applyBorder="1" applyAlignment="1" applyProtection="1">
      <alignment vertical="center" wrapText="1"/>
      <protection locked="0"/>
    </xf>
    <xf numFmtId="0" fontId="6" fillId="2" borderId="69" xfId="0" applyFont="1" applyFill="1" applyBorder="1" applyAlignment="1" applyProtection="1">
      <alignment horizontal="center" vertical="center" wrapText="1"/>
      <protection locked="0"/>
    </xf>
    <xf numFmtId="0" fontId="24" fillId="0" borderId="0" xfId="0" applyFont="1"/>
    <xf numFmtId="0" fontId="5" fillId="0" borderId="0" xfId="0" applyFont="1" applyAlignment="1" applyProtection="1">
      <alignment horizontal="left" vertical="center"/>
      <protection locked="0"/>
    </xf>
    <xf numFmtId="164" fontId="22" fillId="0" borderId="42" xfId="2" applyFont="1" applyBorder="1" applyAlignment="1" applyProtection="1">
      <alignment horizontal="center" vertical="center" wrapText="1"/>
      <protection locked="0"/>
    </xf>
    <xf numFmtId="0" fontId="8" fillId="19" borderId="70" xfId="0" applyFont="1" applyFill="1" applyBorder="1" applyAlignment="1" applyProtection="1">
      <alignment vertical="center" wrapText="1"/>
      <protection locked="0"/>
    </xf>
    <xf numFmtId="165" fontId="5" fillId="0" borderId="7" xfId="2" applyNumberFormat="1" applyFont="1" applyBorder="1" applyAlignment="1" applyProtection="1">
      <alignment vertical="center"/>
      <protection locked="0"/>
    </xf>
    <xf numFmtId="0" fontId="26" fillId="21" borderId="42" xfId="0" applyFont="1" applyFill="1" applyBorder="1" applyAlignment="1" applyProtection="1">
      <alignment vertical="center"/>
      <protection locked="0"/>
    </xf>
    <xf numFmtId="164" fontId="22" fillId="0" borderId="0" xfId="2" applyFont="1" applyAlignment="1" applyProtection="1">
      <alignment vertical="center" wrapText="1"/>
      <protection locked="0"/>
    </xf>
    <xf numFmtId="0" fontId="28" fillId="0" borderId="0" xfId="0" applyFont="1" applyAlignment="1" applyProtection="1">
      <alignment vertical="center"/>
      <protection locked="0"/>
    </xf>
    <xf numFmtId="10" fontId="32" fillId="7" borderId="2" xfId="0" applyNumberFormat="1" applyFont="1" applyFill="1" applyBorder="1" applyAlignment="1">
      <alignment vertical="center" wrapText="1"/>
    </xf>
    <xf numFmtId="164" fontId="22" fillId="0" borderId="0" xfId="2" applyFont="1" applyAlignment="1" applyProtection="1">
      <alignment horizontal="left" vertical="center" wrapText="1"/>
      <protection locked="0"/>
    </xf>
    <xf numFmtId="49" fontId="22" fillId="0" borderId="0" xfId="2" applyNumberFormat="1" applyFont="1" applyAlignment="1" applyProtection="1">
      <alignment horizontal="left" vertical="top" wrapText="1"/>
      <protection locked="0"/>
    </xf>
    <xf numFmtId="0" fontId="2" fillId="16" borderId="9" xfId="0" applyFont="1" applyFill="1" applyBorder="1" applyAlignment="1">
      <alignment horizontal="center" vertical="center" wrapText="1"/>
    </xf>
    <xf numFmtId="164" fontId="6" fillId="2" borderId="50" xfId="0" applyNumberFormat="1" applyFont="1" applyFill="1" applyBorder="1" applyAlignment="1" applyProtection="1">
      <alignment vertical="center" wrapText="1"/>
      <protection locked="0"/>
    </xf>
    <xf numFmtId="0" fontId="20" fillId="13" borderId="0" xfId="0" applyFont="1" applyFill="1" applyAlignment="1" applyProtection="1">
      <alignment horizontal="center" vertical="center"/>
      <protection locked="0"/>
    </xf>
    <xf numFmtId="49" fontId="22" fillId="0" borderId="0" xfId="2" applyNumberFormat="1" applyFont="1" applyAlignment="1" applyProtection="1">
      <alignment horizontal="left" vertical="center" wrapText="1"/>
      <protection locked="0"/>
    </xf>
    <xf numFmtId="0" fontId="7" fillId="5" borderId="17" xfId="0" applyFont="1" applyFill="1" applyBorder="1" applyAlignment="1" applyProtection="1">
      <alignment horizontal="center" vertical="center"/>
      <protection locked="0"/>
    </xf>
    <xf numFmtId="0" fontId="7" fillId="5" borderId="27" xfId="0" applyFont="1" applyFill="1" applyBorder="1" applyAlignment="1" applyProtection="1">
      <alignment horizontal="center" vertical="center"/>
      <protection locked="0"/>
    </xf>
    <xf numFmtId="0" fontId="7" fillId="5" borderId="19" xfId="0" applyFont="1" applyFill="1" applyBorder="1" applyAlignment="1" applyProtection="1">
      <alignment horizontal="center" vertical="center"/>
      <protection locked="0"/>
    </xf>
    <xf numFmtId="0" fontId="5" fillId="17" borderId="65" xfId="0" applyFont="1" applyFill="1" applyBorder="1" applyAlignment="1" applyProtection="1">
      <alignment horizontal="left" vertical="center"/>
      <protection locked="0"/>
    </xf>
    <xf numFmtId="0" fontId="5" fillId="17" borderId="68" xfId="0" applyFont="1" applyFill="1" applyBorder="1" applyAlignment="1" applyProtection="1">
      <alignment horizontal="left" vertical="center"/>
      <protection locked="0"/>
    </xf>
    <xf numFmtId="0" fontId="5" fillId="20" borderId="65" xfId="0" applyFont="1" applyFill="1" applyBorder="1" applyAlignment="1" applyProtection="1">
      <alignment horizontal="left" vertical="center"/>
      <protection locked="0"/>
    </xf>
    <xf numFmtId="0" fontId="5" fillId="20" borderId="46" xfId="0" applyFont="1" applyFill="1" applyBorder="1" applyAlignment="1" applyProtection="1">
      <alignment horizontal="left" vertical="center"/>
      <protection locked="0"/>
    </xf>
    <xf numFmtId="0" fontId="5" fillId="20" borderId="66" xfId="0" applyFont="1" applyFill="1" applyBorder="1" applyAlignment="1" applyProtection="1">
      <alignment horizontal="left" vertical="center"/>
      <protection locked="0"/>
    </xf>
    <xf numFmtId="0" fontId="5" fillId="20" borderId="67" xfId="0" applyFont="1" applyFill="1" applyBorder="1" applyAlignment="1" applyProtection="1">
      <alignment horizontal="left" vertical="center"/>
      <protection locked="0"/>
    </xf>
    <xf numFmtId="0" fontId="29" fillId="0" borderId="0" xfId="0" applyFont="1" applyAlignment="1" applyProtection="1">
      <alignment horizontal="center" vertical="center"/>
      <protection locked="0"/>
    </xf>
    <xf numFmtId="0" fontId="5" fillId="11" borderId="13" xfId="0" applyFont="1" applyFill="1" applyBorder="1" applyAlignment="1" applyProtection="1">
      <alignment horizontal="left" vertical="center"/>
      <protection locked="0"/>
    </xf>
    <xf numFmtId="0" fontId="5" fillId="11" borderId="0" xfId="0" applyFont="1" applyFill="1" applyAlignment="1" applyProtection="1">
      <alignment horizontal="left" vertical="center"/>
      <protection locked="0"/>
    </xf>
    <xf numFmtId="0" fontId="5" fillId="0" borderId="13"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7" fillId="13" borderId="17" xfId="0" applyFont="1" applyFill="1" applyBorder="1" applyAlignment="1" applyProtection="1">
      <alignment horizontal="center" vertical="center"/>
      <protection locked="0"/>
    </xf>
    <xf numFmtId="0" fontId="7" fillId="13" borderId="27" xfId="0" applyFont="1" applyFill="1" applyBorder="1" applyAlignment="1" applyProtection="1">
      <alignment horizontal="center" vertical="center"/>
      <protection locked="0"/>
    </xf>
    <xf numFmtId="0" fontId="7" fillId="13" borderId="19" xfId="0" applyFont="1" applyFill="1" applyBorder="1" applyAlignment="1" applyProtection="1">
      <alignment horizontal="center" vertical="center"/>
      <protection locked="0"/>
    </xf>
    <xf numFmtId="0" fontId="2" fillId="0" borderId="0" xfId="0" applyFont="1" applyAlignment="1">
      <alignment horizontal="left" wrapText="1"/>
    </xf>
    <xf numFmtId="0" fontId="1" fillId="0" borderId="0" xfId="0" applyFont="1" applyAlignment="1">
      <alignment horizontal="left" wrapText="1"/>
    </xf>
    <xf numFmtId="0" fontId="24" fillId="0" borderId="0" xfId="0" applyFont="1" applyAlignment="1">
      <alignment horizontal="left" vertical="top" wrapText="1"/>
    </xf>
    <xf numFmtId="0" fontId="1" fillId="0" borderId="0" xfId="0" applyFont="1" applyAlignment="1">
      <alignment horizontal="left" vertical="top" wrapText="1"/>
    </xf>
    <xf numFmtId="0" fontId="0" fillId="0" borderId="15" xfId="0" applyBorder="1" applyAlignment="1">
      <alignment horizontal="center"/>
    </xf>
    <xf numFmtId="0" fontId="34" fillId="0" borderId="0" xfId="0" applyFont="1" applyAlignment="1">
      <alignment horizontal="left" vertical="top" wrapText="1"/>
    </xf>
    <xf numFmtId="0" fontId="0" fillId="0" borderId="26" xfId="0" applyBorder="1" applyAlignment="1">
      <alignment horizontal="center"/>
    </xf>
    <xf numFmtId="0" fontId="2" fillId="5" borderId="17" xfId="0" applyFont="1" applyFill="1" applyBorder="1" applyAlignment="1">
      <alignment horizontal="center"/>
    </xf>
    <xf numFmtId="0" fontId="2" fillId="5" borderId="27" xfId="0" applyFont="1" applyFill="1" applyBorder="1" applyAlignment="1">
      <alignment horizontal="center"/>
    </xf>
    <xf numFmtId="0" fontId="2" fillId="5" borderId="19" xfId="0" applyFont="1" applyFill="1" applyBorder="1" applyAlignment="1">
      <alignment horizontal="center"/>
    </xf>
    <xf numFmtId="0" fontId="9" fillId="9" borderId="17" xfId="0" applyFont="1" applyFill="1" applyBorder="1" applyAlignment="1">
      <alignment horizontal="center" vertical="center" wrapText="1"/>
    </xf>
    <xf numFmtId="0" fontId="9" fillId="9" borderId="27" xfId="0" applyFont="1" applyFill="1" applyBorder="1" applyAlignment="1">
      <alignment horizontal="center" vertical="center" wrapText="1"/>
    </xf>
    <xf numFmtId="0" fontId="9" fillId="9" borderId="19" xfId="0" applyFont="1" applyFill="1" applyBorder="1" applyAlignment="1">
      <alignment horizontal="center" vertical="center" wrapText="1"/>
    </xf>
    <xf numFmtId="0" fontId="19" fillId="0" borderId="0" xfId="0" applyFont="1" applyAlignment="1">
      <alignment horizontal="left"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8" xfId="0" applyFont="1" applyBorder="1" applyAlignment="1">
      <alignment horizontal="center" vertical="center" wrapText="1"/>
    </xf>
    <xf numFmtId="166" fontId="0" fillId="0" borderId="9" xfId="0" applyNumberFormat="1" applyBorder="1"/>
    <xf numFmtId="0" fontId="0" fillId="5" borderId="9" xfId="0" applyFill="1" applyBorder="1"/>
  </cellXfs>
  <cellStyles count="5">
    <cellStyle name="Euro" xfId="1" xr:uid="{00000000-0005-0000-0000-000000000000}"/>
    <cellStyle name="Milliers" xfId="2" builtinId="3"/>
    <cellStyle name="Monétaire" xfId="4" builtinId="4"/>
    <cellStyle name="Normal" xfId="0" builtinId="0"/>
    <cellStyle name="Pourcentage" xfId="3" builtinId="5"/>
  </cellStyles>
  <dxfs count="2">
    <dxf>
      <font>
        <b/>
        <i val="0"/>
        <condense val="0"/>
        <extend val="0"/>
        <color indexed="10"/>
      </font>
      <fill>
        <patternFill patternType="none">
          <bgColor indexed="65"/>
        </patternFill>
      </fill>
    </dxf>
    <dxf>
      <font>
        <condense val="0"/>
        <extend val="0"/>
        <color auto="1"/>
      </font>
      <fill>
        <patternFill>
          <bgColor indexed="23"/>
        </patternFill>
      </fill>
    </dxf>
  </dxfs>
  <tableStyles count="0" defaultTableStyle="TableStyleMedium2" defaultPivotStyle="PivotStyleLight16"/>
  <colors>
    <mruColors>
      <color rgb="FFB8B6B6"/>
      <color rgb="FFEBF1DE"/>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8">
    <tabColor rgb="FF92D050"/>
    <pageSetUpPr fitToPage="1"/>
  </sheetPr>
  <dimension ref="A2:AH145"/>
  <sheetViews>
    <sheetView topLeftCell="A10" zoomScaleNormal="100" workbookViewId="0">
      <selection activeCell="F33" sqref="F33"/>
    </sheetView>
  </sheetViews>
  <sheetFormatPr baseColWidth="10" defaultColWidth="11.42578125" defaultRowHeight="12.75" x14ac:dyDescent="0.2"/>
  <cols>
    <col min="1" max="1" width="45.7109375" style="1" bestFit="1" customWidth="1"/>
    <col min="2" max="2" width="49.28515625" style="5" customWidth="1"/>
    <col min="3" max="3" width="36.7109375" style="1" hidden="1" customWidth="1"/>
    <col min="4" max="4" width="29.42578125" style="1" hidden="1" customWidth="1"/>
    <col min="5" max="5" width="33.85546875" style="1" hidden="1" customWidth="1"/>
    <col min="6" max="6" width="35.28515625" style="1" customWidth="1"/>
    <col min="7" max="7" width="35.85546875" style="1" customWidth="1"/>
    <col min="8" max="8" width="14.28515625" style="1" customWidth="1"/>
    <col min="9" max="9" width="13.140625" style="1" customWidth="1"/>
    <col min="10" max="16384" width="11.42578125" style="1"/>
  </cols>
  <sheetData>
    <row r="2" spans="1:7" ht="23.25" x14ac:dyDescent="0.2">
      <c r="A2" s="223" t="s">
        <v>0</v>
      </c>
      <c r="B2" s="223"/>
      <c r="C2" s="223"/>
      <c r="D2" s="223"/>
      <c r="E2" s="223"/>
    </row>
    <row r="3" spans="1:7" x14ac:dyDescent="0.2">
      <c r="A3" s="206"/>
    </row>
    <row r="4" spans="1:7" x14ac:dyDescent="0.2">
      <c r="A4" s="60" t="s">
        <v>1</v>
      </c>
      <c r="B4" s="61"/>
      <c r="C4" s="60"/>
      <c r="D4" s="60"/>
      <c r="E4" s="60"/>
    </row>
    <row r="5" spans="1:7" x14ac:dyDescent="0.2">
      <c r="A5" s="224" t="s">
        <v>123</v>
      </c>
      <c r="B5" s="225"/>
      <c r="C5" s="225"/>
      <c r="D5" s="225"/>
      <c r="E5" s="225"/>
    </row>
    <row r="6" spans="1:7" x14ac:dyDescent="0.2">
      <c r="A6" s="226" t="s">
        <v>2</v>
      </c>
      <c r="B6" s="227"/>
      <c r="C6" s="227"/>
      <c r="D6" s="227"/>
      <c r="E6" s="227"/>
    </row>
    <row r="7" spans="1:7" x14ac:dyDescent="0.2">
      <c r="A7" s="226" t="s">
        <v>3</v>
      </c>
      <c r="B7" s="227"/>
      <c r="C7" s="227"/>
      <c r="D7" s="227"/>
      <c r="E7" s="227"/>
    </row>
    <row r="8" spans="1:7" x14ac:dyDescent="0.2">
      <c r="A8" s="200" t="s">
        <v>4</v>
      </c>
      <c r="B8" s="200"/>
      <c r="C8" s="200"/>
      <c r="D8" s="200"/>
      <c r="E8" s="200"/>
    </row>
    <row r="9" spans="1:7" x14ac:dyDescent="0.2">
      <c r="A9" s="2"/>
      <c r="B9" s="3"/>
    </row>
    <row r="10" spans="1:7" ht="114.75" customHeight="1" x14ac:dyDescent="0.2">
      <c r="A10" s="148" t="s">
        <v>5</v>
      </c>
      <c r="B10" s="208" t="s">
        <v>6</v>
      </c>
      <c r="C10" s="208"/>
      <c r="D10" s="208"/>
      <c r="E10" s="205"/>
      <c r="F10" s="205"/>
      <c r="G10" s="205"/>
    </row>
    <row r="11" spans="1:7" ht="103.5" customHeight="1" x14ac:dyDescent="0.2">
      <c r="A11" s="2"/>
      <c r="B11" s="208" t="s">
        <v>7</v>
      </c>
      <c r="C11" s="208"/>
      <c r="D11" s="208"/>
    </row>
    <row r="12" spans="1:7" ht="117" customHeight="1" x14ac:dyDescent="0.2">
      <c r="A12" s="2"/>
      <c r="B12" s="208" t="s">
        <v>8</v>
      </c>
      <c r="C12" s="208"/>
      <c r="D12" s="208"/>
    </row>
    <row r="13" spans="1:7" ht="174.75" customHeight="1" x14ac:dyDescent="0.2">
      <c r="A13" s="2"/>
      <c r="B13" s="213" t="s">
        <v>132</v>
      </c>
      <c r="C13" s="208"/>
      <c r="D13" s="208"/>
    </row>
    <row r="14" spans="1:7" ht="43.5" customHeight="1" x14ac:dyDescent="0.2">
      <c r="A14" s="2"/>
      <c r="B14" s="149"/>
      <c r="C14" s="149"/>
    </row>
    <row r="15" spans="1:7" x14ac:dyDescent="0.2">
      <c r="A15" s="204" t="s">
        <v>9</v>
      </c>
      <c r="B15" s="201"/>
      <c r="C15" s="149"/>
    </row>
    <row r="16" spans="1:7" x14ac:dyDescent="0.2">
      <c r="A16" s="202" t="s">
        <v>10</v>
      </c>
      <c r="B16" s="203"/>
      <c r="C16" s="149"/>
    </row>
    <row r="17" spans="1:8" x14ac:dyDescent="0.2">
      <c r="A17" s="159" t="s">
        <v>11</v>
      </c>
      <c r="B17" s="4"/>
    </row>
    <row r="18" spans="1:8" x14ac:dyDescent="0.2">
      <c r="A18" s="160" t="s">
        <v>12</v>
      </c>
      <c r="B18" s="4"/>
    </row>
    <row r="19" spans="1:8" hidden="1" x14ac:dyDescent="0.2">
      <c r="A19" s="91" t="s">
        <v>13</v>
      </c>
      <c r="B19" s="4"/>
    </row>
    <row r="21" spans="1:8" x14ac:dyDescent="0.2">
      <c r="B21" s="6"/>
    </row>
    <row r="22" spans="1:8" ht="15.75" x14ac:dyDescent="0.2">
      <c r="A22" s="228" t="s">
        <v>14</v>
      </c>
      <c r="B22" s="229"/>
      <c r="C22" s="229"/>
      <c r="D22" s="229"/>
      <c r="E22" s="229"/>
      <c r="F22" s="229"/>
      <c r="G22" s="230"/>
    </row>
    <row r="23" spans="1:8" x14ac:dyDescent="0.2">
      <c r="A23" s="2"/>
      <c r="B23" s="7"/>
    </row>
    <row r="24" spans="1:8" x14ac:dyDescent="0.2">
      <c r="A24" s="2"/>
      <c r="B24" s="8"/>
      <c r="C24" s="9"/>
    </row>
    <row r="25" spans="1:8" ht="15.75" x14ac:dyDescent="0.2">
      <c r="A25" s="214" t="s">
        <v>15</v>
      </c>
      <c r="B25" s="215"/>
      <c r="C25" s="215"/>
      <c r="D25" s="215"/>
      <c r="E25" s="215"/>
      <c r="F25" s="215"/>
      <c r="G25" s="216"/>
    </row>
    <row r="26" spans="1:8" x14ac:dyDescent="0.2">
      <c r="A26" s="2"/>
      <c r="B26" s="8"/>
      <c r="C26" s="9"/>
      <c r="D26" s="9"/>
    </row>
    <row r="27" spans="1:8" x14ac:dyDescent="0.2">
      <c r="A27" s="2"/>
      <c r="B27" s="8"/>
      <c r="C27" s="9"/>
      <c r="D27" s="9"/>
    </row>
    <row r="28" spans="1:8" x14ac:dyDescent="0.2">
      <c r="A28" s="2"/>
      <c r="B28" s="10"/>
    </row>
    <row r="29" spans="1:8" ht="38.25" x14ac:dyDescent="0.2">
      <c r="A29" s="212" t="s">
        <v>16</v>
      </c>
      <c r="B29" s="11" t="s">
        <v>17</v>
      </c>
      <c r="C29" s="11" t="s">
        <v>18</v>
      </c>
      <c r="D29" s="11" t="s">
        <v>19</v>
      </c>
      <c r="E29" s="12" t="s">
        <v>20</v>
      </c>
      <c r="F29" s="13" t="s">
        <v>21</v>
      </c>
      <c r="G29" s="13" t="s">
        <v>22</v>
      </c>
      <c r="H29" s="14"/>
    </row>
    <row r="30" spans="1:8" ht="13.5" hidden="1" customHeight="1" x14ac:dyDescent="0.2">
      <c r="A30" s="1" t="s">
        <v>16</v>
      </c>
      <c r="B30" s="15"/>
      <c r="C30" s="15"/>
      <c r="D30" s="15"/>
      <c r="E30" s="16"/>
      <c r="F30" s="17"/>
      <c r="G30" s="17"/>
      <c r="H30" s="14"/>
    </row>
    <row r="31" spans="1:8" ht="13.5" hidden="1" customHeight="1" x14ac:dyDescent="0.2">
      <c r="A31" s="1" t="s">
        <v>23</v>
      </c>
      <c r="B31" s="15"/>
      <c r="C31" s="15"/>
      <c r="D31" s="15"/>
      <c r="E31" s="16"/>
      <c r="F31" s="17"/>
      <c r="G31" s="17"/>
      <c r="H31" s="14"/>
    </row>
    <row r="32" spans="1:8" ht="13.5" hidden="1" customHeight="1" x14ac:dyDescent="0.2">
      <c r="A32" s="1" t="s">
        <v>24</v>
      </c>
      <c r="B32" s="15"/>
      <c r="C32" s="15"/>
      <c r="D32" s="15"/>
      <c r="E32" s="16"/>
      <c r="F32" s="17"/>
      <c r="G32" s="17"/>
      <c r="H32" s="14"/>
    </row>
    <row r="33" spans="1:8" x14ac:dyDescent="0.2">
      <c r="A33" s="189" t="s">
        <v>25</v>
      </c>
      <c r="B33" s="19"/>
      <c r="C33" s="19"/>
      <c r="D33" s="21"/>
      <c r="E33" s="20"/>
      <c r="F33" s="22"/>
      <c r="G33" s="22"/>
      <c r="H33" s="14"/>
    </row>
    <row r="34" spans="1:8" x14ac:dyDescent="0.2">
      <c r="A34" s="105" t="s">
        <v>26</v>
      </c>
      <c r="B34" s="132"/>
      <c r="C34" s="132"/>
      <c r="D34" s="132"/>
      <c r="E34" s="132"/>
      <c r="F34" s="117"/>
      <c r="G34" s="117"/>
    </row>
    <row r="35" spans="1:8" ht="13.5" customHeight="1" x14ac:dyDescent="0.2">
      <c r="A35" s="174" t="s">
        <v>27</v>
      </c>
      <c r="B35" s="63"/>
      <c r="C35" s="64"/>
      <c r="D35" s="154">
        <f>B35-C35</f>
        <v>0</v>
      </c>
      <c r="E35" s="65"/>
      <c r="F35" s="152"/>
      <c r="G35" s="152"/>
    </row>
    <row r="36" spans="1:8" x14ac:dyDescent="0.2">
      <c r="A36" s="172"/>
      <c r="B36" s="63"/>
      <c r="C36" s="64"/>
      <c r="D36" s="154">
        <f t="shared" ref="D36:D54" si="0">B36-C36</f>
        <v>0</v>
      </c>
      <c r="E36" s="65"/>
      <c r="F36" s="152"/>
      <c r="G36" s="152"/>
    </row>
    <row r="37" spans="1:8" x14ac:dyDescent="0.2">
      <c r="A37" s="172"/>
      <c r="B37" s="63"/>
      <c r="C37" s="64"/>
      <c r="D37" s="154">
        <f t="shared" si="0"/>
        <v>0</v>
      </c>
      <c r="E37" s="65"/>
      <c r="F37" s="152"/>
      <c r="G37" s="152"/>
    </row>
    <row r="38" spans="1:8" x14ac:dyDescent="0.2">
      <c r="A38" s="173"/>
      <c r="B38" s="63"/>
      <c r="C38" s="64"/>
      <c r="D38" s="154">
        <f t="shared" si="0"/>
        <v>0</v>
      </c>
      <c r="E38" s="65"/>
      <c r="F38" s="152"/>
      <c r="G38" s="152"/>
    </row>
    <row r="39" spans="1:8" x14ac:dyDescent="0.2">
      <c r="A39" s="105" t="s">
        <v>28</v>
      </c>
      <c r="B39" s="132"/>
      <c r="C39" s="106">
        <f>SUM(C35:C38)</f>
        <v>0</v>
      </c>
      <c r="D39" s="115">
        <f t="shared" si="0"/>
        <v>0</v>
      </c>
      <c r="E39" s="132">
        <f>SUM(E35:E38)</f>
        <v>0</v>
      </c>
      <c r="F39" s="118"/>
      <c r="G39" s="118"/>
    </row>
    <row r="40" spans="1:8" ht="13.5" customHeight="1" x14ac:dyDescent="0.2">
      <c r="A40" s="175" t="s">
        <v>29</v>
      </c>
      <c r="B40" s="63"/>
      <c r="C40" s="64"/>
      <c r="D40" s="154">
        <f t="shared" si="0"/>
        <v>0</v>
      </c>
      <c r="E40" s="65"/>
      <c r="F40" s="152"/>
      <c r="G40" s="152"/>
    </row>
    <row r="41" spans="1:8" x14ac:dyDescent="0.2">
      <c r="A41" s="176"/>
      <c r="B41" s="63"/>
      <c r="C41" s="64"/>
      <c r="D41" s="154">
        <f t="shared" si="0"/>
        <v>0</v>
      </c>
      <c r="E41" s="138"/>
      <c r="F41" s="153"/>
      <c r="G41" s="153"/>
    </row>
    <row r="42" spans="1:8" x14ac:dyDescent="0.2">
      <c r="A42" s="176"/>
      <c r="B42" s="63"/>
      <c r="C42" s="64"/>
      <c r="D42" s="154">
        <f t="shared" si="0"/>
        <v>0</v>
      </c>
      <c r="E42" s="138"/>
      <c r="F42" s="153"/>
      <c r="G42" s="153"/>
    </row>
    <row r="43" spans="1:8" x14ac:dyDescent="0.2">
      <c r="A43" s="177"/>
      <c r="B43" s="63"/>
      <c r="C43" s="64"/>
      <c r="D43" s="154">
        <f t="shared" si="0"/>
        <v>0</v>
      </c>
      <c r="E43" s="138"/>
      <c r="F43" s="153"/>
      <c r="G43" s="153"/>
    </row>
    <row r="44" spans="1:8" x14ac:dyDescent="0.2">
      <c r="A44" s="105" t="s">
        <v>30</v>
      </c>
      <c r="B44" s="132">
        <f>SUM(B40:B43)</f>
        <v>0</v>
      </c>
      <c r="C44" s="106">
        <f>SUM(C40:C43)</f>
        <v>0</v>
      </c>
      <c r="D44" s="115">
        <f t="shared" si="0"/>
        <v>0</v>
      </c>
      <c r="E44" s="139">
        <f>SUM(E40:E43)</f>
        <v>0</v>
      </c>
      <c r="F44" s="119"/>
      <c r="G44" s="119"/>
    </row>
    <row r="45" spans="1:8" ht="13.5" customHeight="1" x14ac:dyDescent="0.2">
      <c r="A45" s="175" t="s">
        <v>31</v>
      </c>
      <c r="B45" s="144"/>
      <c r="C45" s="64"/>
      <c r="D45" s="154">
        <f t="shared" si="0"/>
        <v>0</v>
      </c>
      <c r="E45" s="138"/>
      <c r="F45" s="153"/>
      <c r="G45" s="153"/>
    </row>
    <row r="46" spans="1:8" x14ac:dyDescent="0.2">
      <c r="A46" s="176"/>
      <c r="B46" s="144"/>
      <c r="C46" s="64"/>
      <c r="D46" s="154">
        <f t="shared" si="0"/>
        <v>0</v>
      </c>
      <c r="E46" s="138"/>
      <c r="F46" s="153"/>
      <c r="G46" s="153"/>
    </row>
    <row r="47" spans="1:8" x14ac:dyDescent="0.2">
      <c r="A47" s="176"/>
      <c r="B47" s="144"/>
      <c r="C47" s="64"/>
      <c r="D47" s="154">
        <f t="shared" si="0"/>
        <v>0</v>
      </c>
      <c r="E47" s="138"/>
      <c r="F47" s="153"/>
      <c r="G47" s="153"/>
    </row>
    <row r="48" spans="1:8" x14ac:dyDescent="0.2">
      <c r="A48" s="177"/>
      <c r="B48" s="144"/>
      <c r="C48" s="64"/>
      <c r="D48" s="154">
        <f t="shared" si="0"/>
        <v>0</v>
      </c>
      <c r="E48" s="138"/>
      <c r="F48" s="153"/>
      <c r="G48" s="153"/>
    </row>
    <row r="49" spans="1:8" x14ac:dyDescent="0.2">
      <c r="A49" s="105" t="s">
        <v>32</v>
      </c>
      <c r="B49" s="132">
        <f>SUM(B45:B48)</f>
        <v>0</v>
      </c>
      <c r="C49" s="106">
        <f>SUM(C45:C48)</f>
        <v>0</v>
      </c>
      <c r="D49" s="115">
        <f t="shared" si="0"/>
        <v>0</v>
      </c>
      <c r="E49" s="139">
        <f>SUM(E45:E48)</f>
        <v>0</v>
      </c>
      <c r="F49" s="119"/>
      <c r="G49" s="119"/>
    </row>
    <row r="50" spans="1:8" ht="13.5" customHeight="1" x14ac:dyDescent="0.2">
      <c r="A50" s="178" t="s">
        <v>33</v>
      </c>
      <c r="B50" s="145"/>
      <c r="C50" s="104"/>
      <c r="D50" s="154">
        <f t="shared" si="0"/>
        <v>0</v>
      </c>
      <c r="E50" s="138"/>
      <c r="F50" s="153"/>
      <c r="G50" s="153"/>
    </row>
    <row r="51" spans="1:8" x14ac:dyDescent="0.2">
      <c r="A51" s="179"/>
      <c r="B51" s="145"/>
      <c r="C51" s="110"/>
      <c r="D51" s="154">
        <f t="shared" si="0"/>
        <v>0</v>
      </c>
      <c r="E51" s="140"/>
      <c r="F51" s="153"/>
      <c r="G51" s="153"/>
    </row>
    <row r="52" spans="1:8" x14ac:dyDescent="0.2">
      <c r="A52" s="179"/>
      <c r="B52" s="145"/>
      <c r="C52" s="110"/>
      <c r="D52" s="154">
        <f t="shared" si="0"/>
        <v>0</v>
      </c>
      <c r="E52" s="140"/>
      <c r="F52" s="153"/>
      <c r="G52" s="153"/>
    </row>
    <row r="53" spans="1:8" x14ac:dyDescent="0.2">
      <c r="A53" s="108" t="s">
        <v>34</v>
      </c>
      <c r="B53" s="132">
        <f>SUM(B50:B52)</f>
        <v>0</v>
      </c>
      <c r="C53" s="120">
        <f>SUM(C51:C52)</f>
        <v>0</v>
      </c>
      <c r="D53" s="115">
        <f t="shared" si="0"/>
        <v>0</v>
      </c>
      <c r="E53" s="141">
        <f>SUM(E50:E52)</f>
        <v>0</v>
      </c>
      <c r="F53" s="119"/>
      <c r="G53" s="119"/>
    </row>
    <row r="54" spans="1:8" x14ac:dyDescent="0.2">
      <c r="A54" s="109" t="s">
        <v>35</v>
      </c>
      <c r="B54" s="162">
        <f>SUM(B34+B39+B44+B49+B53)</f>
        <v>0</v>
      </c>
      <c r="C54" s="107">
        <f>SUM(C34+C39+C44+C49+C53)</f>
        <v>0</v>
      </c>
      <c r="D54" s="123">
        <f t="shared" si="0"/>
        <v>0</v>
      </c>
      <c r="E54" s="121">
        <f>SUM(E34+E39+E44+E49+E53)</f>
        <v>0</v>
      </c>
      <c r="F54" s="25"/>
      <c r="G54" s="25"/>
    </row>
    <row r="55" spans="1:8" x14ac:dyDescent="0.2">
      <c r="A55" s="26"/>
      <c r="B55" s="142"/>
      <c r="C55" s="14"/>
      <c r="D55" s="27"/>
      <c r="E55" s="142"/>
      <c r="F55" s="14"/>
      <c r="G55" s="14"/>
    </row>
    <row r="56" spans="1:8" x14ac:dyDescent="0.2">
      <c r="A56" s="190" t="s">
        <v>36</v>
      </c>
      <c r="B56" s="146"/>
      <c r="C56" s="19"/>
      <c r="D56" s="21"/>
      <c r="E56" s="143"/>
      <c r="F56" s="22"/>
      <c r="G56" s="22"/>
      <c r="H56" s="14"/>
    </row>
    <row r="57" spans="1:8" ht="13.5" customHeight="1" x14ac:dyDescent="0.2">
      <c r="A57" s="175" t="s">
        <v>37</v>
      </c>
      <c r="B57" s="144"/>
      <c r="C57" s="64"/>
      <c r="D57" s="154">
        <f>B57-C57</f>
        <v>0</v>
      </c>
      <c r="E57" s="112"/>
      <c r="F57" s="151"/>
      <c r="G57" s="151"/>
    </row>
    <row r="58" spans="1:8" x14ac:dyDescent="0.2">
      <c r="A58" s="176"/>
      <c r="B58" s="144"/>
      <c r="C58" s="64"/>
      <c r="D58" s="154">
        <f t="shared" ref="D58:D81" si="1">B58-C58</f>
        <v>0</v>
      </c>
      <c r="E58" s="112"/>
      <c r="F58" s="151"/>
      <c r="G58" s="151"/>
    </row>
    <row r="59" spans="1:8" x14ac:dyDescent="0.2">
      <c r="A59" s="177"/>
      <c r="B59" s="144"/>
      <c r="C59" s="64"/>
      <c r="D59" s="154">
        <f t="shared" si="1"/>
        <v>0</v>
      </c>
      <c r="E59" s="112"/>
      <c r="F59" s="151"/>
      <c r="G59" s="151"/>
    </row>
    <row r="60" spans="1:8" x14ac:dyDescent="0.2">
      <c r="A60" s="116" t="s">
        <v>38</v>
      </c>
      <c r="B60" s="132">
        <f>SUM(B57:B59)</f>
        <v>0</v>
      </c>
      <c r="C60" s="114">
        <f>SUM(C57:C59)</f>
        <v>0</v>
      </c>
      <c r="D60" s="115">
        <f t="shared" si="1"/>
        <v>0</v>
      </c>
      <c r="E60" s="137">
        <f>SUM(E57:E59)</f>
        <v>0</v>
      </c>
      <c r="F60" s="117"/>
      <c r="G60" s="117"/>
    </row>
    <row r="61" spans="1:8" ht="27" customHeight="1" x14ac:dyDescent="0.2">
      <c r="A61" s="175" t="s">
        <v>39</v>
      </c>
      <c r="B61" s="144"/>
      <c r="C61" s="64"/>
      <c r="D61" s="154">
        <f t="shared" si="1"/>
        <v>0</v>
      </c>
      <c r="E61" s="112"/>
      <c r="F61" s="151"/>
      <c r="G61" s="151"/>
    </row>
    <row r="62" spans="1:8" x14ac:dyDescent="0.2">
      <c r="A62" s="176"/>
      <c r="B62" s="144"/>
      <c r="C62" s="64"/>
      <c r="D62" s="154">
        <f t="shared" si="1"/>
        <v>0</v>
      </c>
      <c r="E62" s="112"/>
      <c r="F62" s="151"/>
      <c r="G62" s="151"/>
    </row>
    <row r="63" spans="1:8" x14ac:dyDescent="0.2">
      <c r="A63" s="177"/>
      <c r="B63" s="144"/>
      <c r="C63" s="64"/>
      <c r="D63" s="154">
        <f t="shared" si="1"/>
        <v>0</v>
      </c>
      <c r="E63" s="112"/>
      <c r="F63" s="151"/>
      <c r="G63" s="151"/>
    </row>
    <row r="64" spans="1:8" x14ac:dyDescent="0.2">
      <c r="A64" s="116" t="s">
        <v>40</v>
      </c>
      <c r="B64" s="132">
        <f>SUM(B61:B63)</f>
        <v>0</v>
      </c>
      <c r="C64" s="114">
        <f>SUM(C61:C63)</f>
        <v>0</v>
      </c>
      <c r="D64" s="115">
        <f t="shared" si="1"/>
        <v>0</v>
      </c>
      <c r="E64" s="137">
        <f>SUM(E61:E63)</f>
        <v>0</v>
      </c>
      <c r="F64" s="117"/>
      <c r="G64" s="117"/>
    </row>
    <row r="65" spans="1:7" ht="13.5" customHeight="1" x14ac:dyDescent="0.2">
      <c r="A65" s="175" t="s">
        <v>41</v>
      </c>
      <c r="B65" s="144"/>
      <c r="C65" s="64"/>
      <c r="D65" s="154">
        <f t="shared" si="1"/>
        <v>0</v>
      </c>
      <c r="E65" s="112"/>
      <c r="F65" s="151"/>
      <c r="G65" s="151"/>
    </row>
    <row r="66" spans="1:7" x14ac:dyDescent="0.2">
      <c r="A66" s="176"/>
      <c r="B66" s="144"/>
      <c r="C66" s="64"/>
      <c r="D66" s="154">
        <f t="shared" si="1"/>
        <v>0</v>
      </c>
      <c r="E66" s="112"/>
      <c r="F66" s="151"/>
      <c r="G66" s="151"/>
    </row>
    <row r="67" spans="1:7" x14ac:dyDescent="0.2">
      <c r="A67" s="177"/>
      <c r="B67" s="144"/>
      <c r="C67" s="64"/>
      <c r="D67" s="154">
        <f t="shared" si="1"/>
        <v>0</v>
      </c>
      <c r="E67" s="112"/>
      <c r="F67" s="151"/>
      <c r="G67" s="151"/>
    </row>
    <row r="68" spans="1:7" x14ac:dyDescent="0.2">
      <c r="A68" s="116" t="s">
        <v>42</v>
      </c>
      <c r="B68" s="132">
        <f>SUM(B65:B67)</f>
        <v>0</v>
      </c>
      <c r="C68" s="114">
        <f>SUM(C65:C67)</f>
        <v>0</v>
      </c>
      <c r="D68" s="115">
        <f t="shared" si="1"/>
        <v>0</v>
      </c>
      <c r="E68" s="137">
        <f>SUM(E65:E67)</f>
        <v>0</v>
      </c>
      <c r="F68" s="117"/>
      <c r="G68" s="117"/>
    </row>
    <row r="69" spans="1:7" ht="13.5" customHeight="1" x14ac:dyDescent="0.2">
      <c r="A69" s="175" t="s">
        <v>43</v>
      </c>
      <c r="B69" s="144"/>
      <c r="C69" s="64"/>
      <c r="D69" s="154">
        <f t="shared" si="1"/>
        <v>0</v>
      </c>
      <c r="E69" s="112"/>
      <c r="F69" s="151"/>
      <c r="G69" s="151"/>
    </row>
    <row r="70" spans="1:7" x14ac:dyDescent="0.2">
      <c r="A70" s="176"/>
      <c r="B70" s="144"/>
      <c r="C70" s="64"/>
      <c r="D70" s="154">
        <f t="shared" si="1"/>
        <v>0</v>
      </c>
      <c r="E70" s="112"/>
      <c r="F70" s="151"/>
      <c r="G70" s="151"/>
    </row>
    <row r="71" spans="1:7" x14ac:dyDescent="0.2">
      <c r="A71" s="177"/>
      <c r="B71" s="144"/>
      <c r="C71" s="64"/>
      <c r="D71" s="154">
        <f t="shared" si="1"/>
        <v>0</v>
      </c>
      <c r="E71" s="112"/>
      <c r="F71" s="151"/>
      <c r="G71" s="151"/>
    </row>
    <row r="72" spans="1:7" x14ac:dyDescent="0.2">
      <c r="A72" s="116" t="s">
        <v>44</v>
      </c>
      <c r="B72" s="132">
        <f>SUM(B69:B71)</f>
        <v>0</v>
      </c>
      <c r="C72" s="114">
        <f>SUM(C69:C71)</f>
        <v>0</v>
      </c>
      <c r="D72" s="115">
        <f t="shared" si="1"/>
        <v>0</v>
      </c>
      <c r="E72" s="137">
        <f>SUM(E69:E71)</f>
        <v>0</v>
      </c>
      <c r="F72" s="117"/>
      <c r="G72" s="117"/>
    </row>
    <row r="73" spans="1:7" ht="13.5" customHeight="1" x14ac:dyDescent="0.2">
      <c r="A73" s="175" t="s">
        <v>45</v>
      </c>
      <c r="B73" s="144"/>
      <c r="C73" s="64"/>
      <c r="D73" s="154">
        <f t="shared" si="1"/>
        <v>0</v>
      </c>
      <c r="E73" s="65"/>
      <c r="F73" s="152"/>
      <c r="G73" s="152"/>
    </row>
    <row r="74" spans="1:7" x14ac:dyDescent="0.2">
      <c r="A74" s="176"/>
      <c r="B74" s="144"/>
      <c r="C74" s="64"/>
      <c r="D74" s="154">
        <f t="shared" si="1"/>
        <v>0</v>
      </c>
      <c r="E74" s="65"/>
      <c r="F74" s="152"/>
      <c r="G74" s="152"/>
    </row>
    <row r="75" spans="1:7" x14ac:dyDescent="0.2">
      <c r="A75" s="177"/>
      <c r="B75" s="144"/>
      <c r="C75" s="64"/>
      <c r="D75" s="154">
        <f t="shared" si="1"/>
        <v>0</v>
      </c>
      <c r="E75" s="65"/>
      <c r="F75" s="152"/>
      <c r="G75" s="152"/>
    </row>
    <row r="76" spans="1:7" x14ac:dyDescent="0.2">
      <c r="A76" s="116" t="s">
        <v>46</v>
      </c>
      <c r="B76" s="132">
        <f>SUM(B73:B75)</f>
        <v>0</v>
      </c>
      <c r="C76" s="114">
        <f>SUM(C73:C75)</f>
        <v>0</v>
      </c>
      <c r="D76" s="115">
        <f t="shared" si="1"/>
        <v>0</v>
      </c>
      <c r="E76" s="132">
        <f>SUM(E73:E75)</f>
        <v>0</v>
      </c>
      <c r="F76" s="118"/>
      <c r="G76" s="118"/>
    </row>
    <row r="77" spans="1:7" ht="13.5" customHeight="1" x14ac:dyDescent="0.2">
      <c r="A77" s="175" t="s">
        <v>47</v>
      </c>
      <c r="B77" s="144"/>
      <c r="C77" s="64"/>
      <c r="D77" s="154">
        <f t="shared" si="1"/>
        <v>0</v>
      </c>
      <c r="E77" s="65"/>
      <c r="F77" s="152"/>
      <c r="G77" s="152"/>
    </row>
    <row r="78" spans="1:7" x14ac:dyDescent="0.2">
      <c r="A78" s="176"/>
      <c r="B78" s="144"/>
      <c r="C78" s="64"/>
      <c r="D78" s="154">
        <f t="shared" si="1"/>
        <v>0</v>
      </c>
      <c r="E78" s="138"/>
      <c r="F78" s="153"/>
      <c r="G78" s="153"/>
    </row>
    <row r="79" spans="1:7" x14ac:dyDescent="0.2">
      <c r="A79" s="177"/>
      <c r="B79" s="144"/>
      <c r="C79" s="64"/>
      <c r="D79" s="154">
        <f t="shared" si="1"/>
        <v>0</v>
      </c>
      <c r="E79" s="138"/>
      <c r="F79" s="153"/>
      <c r="G79" s="153"/>
    </row>
    <row r="80" spans="1:7" x14ac:dyDescent="0.2">
      <c r="A80" s="116" t="s">
        <v>48</v>
      </c>
      <c r="B80" s="132">
        <f>SUM(B77:B79)</f>
        <v>0</v>
      </c>
      <c r="C80" s="114">
        <f>SUM(C77:C79)</f>
        <v>0</v>
      </c>
      <c r="D80" s="115">
        <f t="shared" si="1"/>
        <v>0</v>
      </c>
      <c r="E80" s="139">
        <f>SUM(E77:E79)</f>
        <v>0</v>
      </c>
      <c r="F80" s="119"/>
      <c r="G80" s="119"/>
    </row>
    <row r="81" spans="1:8" x14ac:dyDescent="0.2">
      <c r="A81" s="23" t="s">
        <v>49</v>
      </c>
      <c r="B81" s="163">
        <f>B76+B72+B80+B64+B60+B68</f>
        <v>0</v>
      </c>
      <c r="C81" s="163">
        <f>C76+C72+C80+C64+C60+C68</f>
        <v>0</v>
      </c>
      <c r="D81" s="123">
        <f t="shared" si="1"/>
        <v>0</v>
      </c>
      <c r="E81" s="121">
        <f>SUM(E60+E64+E68+E72+E76+E80)</f>
        <v>0</v>
      </c>
      <c r="F81" s="25"/>
      <c r="G81" s="25"/>
    </row>
    <row r="82" spans="1:8" x14ac:dyDescent="0.2">
      <c r="A82" s="26"/>
      <c r="B82" s="142"/>
      <c r="C82" s="14"/>
      <c r="D82" s="27"/>
      <c r="E82" s="142"/>
      <c r="F82" s="14"/>
      <c r="G82" s="14"/>
    </row>
    <row r="83" spans="1:8" x14ac:dyDescent="0.2">
      <c r="A83" s="18" t="s">
        <v>50</v>
      </c>
      <c r="B83" s="146"/>
      <c r="C83" s="19"/>
      <c r="D83" s="21"/>
      <c r="E83" s="143"/>
      <c r="F83" s="22"/>
      <c r="G83" s="22"/>
      <c r="H83" s="14"/>
    </row>
    <row r="84" spans="1:8" ht="13.5" customHeight="1" x14ac:dyDescent="0.2">
      <c r="A84" s="175" t="s">
        <v>51</v>
      </c>
      <c r="B84" s="144"/>
      <c r="C84" s="64"/>
      <c r="D84" s="154">
        <f t="shared" ref="D84:D95" si="2">B84-C84</f>
        <v>0</v>
      </c>
      <c r="E84" s="112"/>
      <c r="F84" s="151"/>
      <c r="G84" s="151"/>
    </row>
    <row r="85" spans="1:8" x14ac:dyDescent="0.2">
      <c r="A85" s="176"/>
      <c r="B85" s="144"/>
      <c r="C85" s="64"/>
      <c r="D85" s="154">
        <f t="shared" si="2"/>
        <v>0</v>
      </c>
      <c r="E85" s="65"/>
      <c r="F85" s="152"/>
      <c r="G85" s="152"/>
    </row>
    <row r="86" spans="1:8" x14ac:dyDescent="0.2">
      <c r="A86" s="177"/>
      <c r="B86" s="144"/>
      <c r="C86" s="64"/>
      <c r="D86" s="154">
        <f t="shared" si="2"/>
        <v>0</v>
      </c>
      <c r="E86" s="65"/>
      <c r="F86" s="152"/>
      <c r="G86" s="152"/>
    </row>
    <row r="87" spans="1:8" x14ac:dyDescent="0.2">
      <c r="A87" s="116" t="s">
        <v>52</v>
      </c>
      <c r="B87" s="132">
        <f>SUM(B84:B86)</f>
        <v>0</v>
      </c>
      <c r="C87" s="114">
        <f>SUM(C84:C86)</f>
        <v>0</v>
      </c>
      <c r="D87" s="115">
        <f>SUM(D84:D86)</f>
        <v>0</v>
      </c>
      <c r="E87" s="139">
        <f>SUM(E84:E86)</f>
        <v>0</v>
      </c>
      <c r="F87" s="119"/>
      <c r="G87" s="119"/>
    </row>
    <row r="88" spans="1:8" ht="13.5" customHeight="1" x14ac:dyDescent="0.2">
      <c r="A88" s="175" t="s">
        <v>53</v>
      </c>
      <c r="B88" s="144"/>
      <c r="C88" s="64"/>
      <c r="D88" s="154">
        <f t="shared" si="2"/>
        <v>0</v>
      </c>
      <c r="E88" s="138"/>
      <c r="F88" s="153"/>
      <c r="G88" s="153"/>
    </row>
    <row r="89" spans="1:8" x14ac:dyDescent="0.2">
      <c r="A89" s="176"/>
      <c r="B89" s="144"/>
      <c r="C89" s="64"/>
      <c r="D89" s="154">
        <f t="shared" si="2"/>
        <v>0</v>
      </c>
      <c r="E89" s="138"/>
      <c r="F89" s="153"/>
      <c r="G89" s="153"/>
    </row>
    <row r="90" spans="1:8" x14ac:dyDescent="0.2">
      <c r="A90" s="177"/>
      <c r="B90" s="144"/>
      <c r="C90" s="64"/>
      <c r="D90" s="154">
        <f t="shared" si="2"/>
        <v>0</v>
      </c>
      <c r="E90" s="138"/>
      <c r="F90" s="153"/>
      <c r="G90" s="153"/>
    </row>
    <row r="91" spans="1:8" x14ac:dyDescent="0.2">
      <c r="A91" s="116" t="s">
        <v>54</v>
      </c>
      <c r="B91" s="132">
        <f>SUM(B88:B90)</f>
        <v>0</v>
      </c>
      <c r="C91" s="114">
        <f>SUM(C88:C90)</f>
        <v>0</v>
      </c>
      <c r="D91" s="115">
        <f>SUM(D88:D90)</f>
        <v>0</v>
      </c>
      <c r="E91" s="139">
        <f>SUM(E88:E90)</f>
        <v>0</v>
      </c>
      <c r="F91" s="119"/>
      <c r="G91" s="119"/>
    </row>
    <row r="92" spans="1:8" ht="13.5" customHeight="1" x14ac:dyDescent="0.2">
      <c r="A92" s="175" t="s">
        <v>55</v>
      </c>
      <c r="B92" s="144"/>
      <c r="C92" s="64"/>
      <c r="D92" s="154">
        <f t="shared" si="2"/>
        <v>0</v>
      </c>
      <c r="E92" s="138"/>
      <c r="F92" s="153"/>
      <c r="G92" s="153"/>
    </row>
    <row r="93" spans="1:8" x14ac:dyDescent="0.2">
      <c r="A93" s="176"/>
      <c r="B93" s="144"/>
      <c r="C93" s="64"/>
      <c r="D93" s="154">
        <f t="shared" si="2"/>
        <v>0</v>
      </c>
      <c r="E93" s="138"/>
      <c r="F93" s="153"/>
      <c r="G93" s="153"/>
    </row>
    <row r="94" spans="1:8" x14ac:dyDescent="0.2">
      <c r="A94" s="177"/>
      <c r="B94" s="144"/>
      <c r="C94" s="64"/>
      <c r="D94" s="154">
        <f t="shared" si="2"/>
        <v>0</v>
      </c>
      <c r="E94" s="138"/>
      <c r="F94" s="153"/>
      <c r="G94" s="153"/>
    </row>
    <row r="95" spans="1:8" x14ac:dyDescent="0.2">
      <c r="A95" s="116" t="s">
        <v>56</v>
      </c>
      <c r="B95" s="132">
        <f>SUM(B92:B94)</f>
        <v>0</v>
      </c>
      <c r="C95" s="114">
        <f>SUM(C92:C94)</f>
        <v>0</v>
      </c>
      <c r="D95" s="115">
        <f t="shared" si="2"/>
        <v>0</v>
      </c>
      <c r="E95" s="139">
        <f>SUM(E92:E94)</f>
        <v>0</v>
      </c>
      <c r="F95" s="119"/>
      <c r="G95" s="119"/>
    </row>
    <row r="96" spans="1:8" x14ac:dyDescent="0.2">
      <c r="A96" s="23" t="s">
        <v>57</v>
      </c>
      <c r="B96" s="121">
        <f>SUM(B87+B91+B95)</f>
        <v>0</v>
      </c>
      <c r="C96" s="24">
        <f>SUM(C87+C91+C95)</f>
        <v>0</v>
      </c>
      <c r="D96" s="123">
        <f>SUM(D87+D91+D95)</f>
        <v>0</v>
      </c>
      <c r="E96" s="121">
        <f>SUM(E87+E91+E95)</f>
        <v>0</v>
      </c>
      <c r="F96" s="25"/>
      <c r="G96" s="25"/>
    </row>
    <row r="97" spans="1:7" x14ac:dyDescent="0.2">
      <c r="A97" s="26"/>
      <c r="B97" s="14"/>
      <c r="C97" s="14"/>
      <c r="D97" s="27"/>
      <c r="E97" s="14"/>
      <c r="F97" s="14"/>
      <c r="G97" s="14"/>
    </row>
    <row r="98" spans="1:7" s="2" customFormat="1" x14ac:dyDescent="0.2">
      <c r="A98" s="125"/>
      <c r="B98" s="127"/>
      <c r="C98" s="127"/>
      <c r="D98" s="128"/>
      <c r="E98" s="127"/>
      <c r="F98" s="127"/>
      <c r="G98" s="131"/>
    </row>
    <row r="99" spans="1:7" s="2" customFormat="1" ht="25.5" x14ac:dyDescent="0.2">
      <c r="A99" s="126" t="s">
        <v>58</v>
      </c>
      <c r="B99" s="211"/>
      <c r="C99" s="126"/>
      <c r="D99" s="129"/>
      <c r="E99" s="130"/>
      <c r="F99" s="130"/>
      <c r="G99" s="130"/>
    </row>
    <row r="100" spans="1:7" s="2" customFormat="1" x14ac:dyDescent="0.2">
      <c r="A100" s="62"/>
      <c r="B100" s="111"/>
      <c r="C100" s="112"/>
      <c r="D100" s="155">
        <f>B100-C100</f>
        <v>0</v>
      </c>
      <c r="E100" s="57"/>
      <c r="F100" s="151"/>
      <c r="G100" s="151"/>
    </row>
    <row r="101" spans="1:7" s="2" customFormat="1" x14ac:dyDescent="0.2">
      <c r="A101" s="23" t="s">
        <v>59</v>
      </c>
      <c r="B101" s="121">
        <f>SUM(B100:B100)</f>
        <v>0</v>
      </c>
      <c r="C101" s="24">
        <f>SUM(C100:C100)</f>
        <v>0</v>
      </c>
      <c r="D101" s="124">
        <f>B101-C101</f>
        <v>0</v>
      </c>
      <c r="E101" s="121">
        <f>SUM(E100:E100)</f>
        <v>0</v>
      </c>
      <c r="F101" s="25"/>
      <c r="G101" s="25"/>
    </row>
    <row r="102" spans="1:7" s="2" customFormat="1" x14ac:dyDescent="0.2">
      <c r="A102" s="26"/>
      <c r="B102" s="14"/>
      <c r="C102" s="14"/>
      <c r="D102" s="27"/>
      <c r="E102" s="14"/>
      <c r="F102" s="14"/>
      <c r="G102" s="29"/>
    </row>
    <row r="103" spans="1:7" s="2" customFormat="1" ht="25.5" x14ac:dyDescent="0.2">
      <c r="A103" s="18" t="s">
        <v>126</v>
      </c>
      <c r="B103" s="146"/>
      <c r="C103" s="19"/>
      <c r="D103" s="28"/>
      <c r="E103" s="20"/>
      <c r="F103" s="22"/>
      <c r="G103" s="22"/>
    </row>
    <row r="104" spans="1:7" s="2" customFormat="1" x14ac:dyDescent="0.2">
      <c r="A104" s="62"/>
      <c r="B104" s="63"/>
      <c r="C104" s="65"/>
      <c r="D104" s="154">
        <f t="shared" ref="D104" si="3">B104-C104</f>
        <v>0</v>
      </c>
      <c r="E104" s="57"/>
      <c r="F104" s="151"/>
      <c r="G104" s="151"/>
    </row>
    <row r="105" spans="1:7" s="2" customFormat="1" x14ac:dyDescent="0.2">
      <c r="A105" s="23" t="s">
        <v>60</v>
      </c>
      <c r="B105" s="121">
        <f>SUM(B104:B104)</f>
        <v>0</v>
      </c>
      <c r="C105" s="24">
        <f>SUM(C104:C104)</f>
        <v>0</v>
      </c>
      <c r="D105" s="121">
        <f>B105-C105</f>
        <v>0</v>
      </c>
      <c r="E105" s="121"/>
      <c r="F105" s="25"/>
      <c r="G105" s="25"/>
    </row>
    <row r="106" spans="1:7" s="2" customFormat="1" x14ac:dyDescent="0.2">
      <c r="A106" s="14"/>
      <c r="B106" s="14"/>
      <c r="C106" s="14"/>
      <c r="D106" s="27"/>
      <c r="E106" s="14"/>
      <c r="F106" s="14"/>
      <c r="G106" s="29"/>
    </row>
    <row r="107" spans="1:7" s="2" customFormat="1" ht="15" x14ac:dyDescent="0.2">
      <c r="A107" s="58" t="s">
        <v>61</v>
      </c>
      <c r="B107" s="166">
        <f>B105+B101+B96+B54+B81</f>
        <v>0</v>
      </c>
      <c r="C107" s="167">
        <f>SUM(C54+C81+C96+C101+C105)</f>
        <v>0</v>
      </c>
      <c r="D107" s="167">
        <f>B107-C107</f>
        <v>0</v>
      </c>
      <c r="E107" s="167">
        <f>SUM(E54+E81+E96+E101+E105)</f>
        <v>0</v>
      </c>
      <c r="F107" s="30"/>
      <c r="G107" s="29"/>
    </row>
    <row r="108" spans="1:7" s="2" customFormat="1" x14ac:dyDescent="0.2">
      <c r="A108" s="14"/>
      <c r="B108" s="14"/>
      <c r="C108" s="14"/>
      <c r="D108" s="27"/>
      <c r="E108" s="14"/>
      <c r="F108" s="14"/>
      <c r="G108" s="29"/>
    </row>
    <row r="109" spans="1:7" x14ac:dyDescent="0.2">
      <c r="A109" s="14"/>
      <c r="B109" s="31"/>
      <c r="C109" s="14"/>
      <c r="D109" s="14"/>
      <c r="E109" s="14"/>
      <c r="F109" s="32"/>
      <c r="G109" s="29"/>
    </row>
    <row r="110" spans="1:7" ht="40.15" hidden="1" customHeight="1" x14ac:dyDescent="0.2">
      <c r="A110" s="168" t="s">
        <v>62</v>
      </c>
      <c r="B110" s="169">
        <f>E107</f>
        <v>0</v>
      </c>
      <c r="C110" s="170" t="e">
        <f>B110/C107</f>
        <v>#DIV/0!</v>
      </c>
      <c r="D110" s="171" t="s">
        <v>63</v>
      </c>
      <c r="F110" s="32"/>
      <c r="G110" s="29"/>
    </row>
    <row r="111" spans="1:7" x14ac:dyDescent="0.2">
      <c r="A111" s="33"/>
      <c r="C111" s="34"/>
      <c r="D111" s="9"/>
      <c r="E111" s="35"/>
      <c r="F111" s="34"/>
    </row>
    <row r="112" spans="1:7" x14ac:dyDescent="0.2">
      <c r="A112" s="2"/>
      <c r="C112" s="9"/>
      <c r="D112" s="9"/>
      <c r="G112" s="36"/>
    </row>
    <row r="113" spans="1:11" ht="15.75" x14ac:dyDescent="0.2">
      <c r="A113" s="214" t="s">
        <v>64</v>
      </c>
      <c r="B113" s="215"/>
      <c r="C113" s="215"/>
      <c r="D113" s="215"/>
      <c r="E113" s="215"/>
      <c r="F113" s="215"/>
      <c r="G113" s="216"/>
    </row>
    <row r="114" spans="1:11" ht="15.75" x14ac:dyDescent="0.2">
      <c r="A114" s="150"/>
      <c r="B114" s="150"/>
      <c r="C114" s="150"/>
      <c r="D114" s="150"/>
      <c r="E114" s="150"/>
      <c r="F114" s="150"/>
      <c r="G114" s="150"/>
    </row>
    <row r="115" spans="1:11" ht="147.75" customHeight="1" x14ac:dyDescent="0.2">
      <c r="A115" s="164" t="s">
        <v>5</v>
      </c>
      <c r="B115" s="209" t="s">
        <v>125</v>
      </c>
      <c r="C115" s="209"/>
      <c r="D115" s="209"/>
      <c r="E115" s="209"/>
      <c r="F115" s="150"/>
      <c r="G115" s="150"/>
    </row>
    <row r="116" spans="1:11" s="37" customFormat="1" ht="14.25" customHeight="1" x14ac:dyDescent="0.2">
      <c r="A116" s="1"/>
      <c r="G116" s="1"/>
    </row>
    <row r="117" spans="1:11" ht="51.75" customHeight="1" x14ac:dyDescent="0.2">
      <c r="B117" s="38" t="s">
        <v>65</v>
      </c>
      <c r="C117" s="38" t="s">
        <v>66</v>
      </c>
      <c r="D117" s="38" t="s">
        <v>67</v>
      </c>
      <c r="E117" s="38" t="s">
        <v>68</v>
      </c>
      <c r="F117" s="198" t="s">
        <v>69</v>
      </c>
      <c r="G117" s="193"/>
    </row>
    <row r="118" spans="1:11" x14ac:dyDescent="0.2">
      <c r="A118" s="161" t="s">
        <v>70</v>
      </c>
      <c r="B118" s="67"/>
      <c r="C118" s="156"/>
      <c r="D118" s="147"/>
      <c r="E118" s="165" t="e">
        <f t="shared" ref="E118:E126" si="4">D118/D$133</f>
        <v>#DIV/0!</v>
      </c>
      <c r="F118" s="195"/>
      <c r="G118" s="70"/>
      <c r="K118" s="39"/>
    </row>
    <row r="119" spans="1:11" x14ac:dyDescent="0.2">
      <c r="A119" s="66" t="s">
        <v>71</v>
      </c>
      <c r="B119" s="68"/>
      <c r="C119" s="157"/>
      <c r="D119" s="134"/>
      <c r="E119" s="165" t="e">
        <f t="shared" si="4"/>
        <v>#DIV/0!</v>
      </c>
      <c r="F119" s="195"/>
      <c r="G119" s="70"/>
    </row>
    <row r="120" spans="1:11" x14ac:dyDescent="0.2">
      <c r="A120" s="66" t="s">
        <v>72</v>
      </c>
      <c r="B120" s="66"/>
      <c r="C120" s="158"/>
      <c r="D120" s="135"/>
      <c r="E120" s="165" t="e">
        <f t="shared" si="4"/>
        <v>#DIV/0!</v>
      </c>
      <c r="F120" s="195"/>
      <c r="G120" s="70"/>
      <c r="H120" s="40"/>
      <c r="J120" s="40"/>
    </row>
    <row r="121" spans="1:11" x14ac:dyDescent="0.2">
      <c r="A121" s="133" t="s">
        <v>73</v>
      </c>
      <c r="B121" s="66"/>
      <c r="C121" s="158"/>
      <c r="D121" s="135"/>
      <c r="E121" s="165" t="e">
        <f t="shared" si="4"/>
        <v>#DIV/0!</v>
      </c>
      <c r="F121" s="195"/>
      <c r="G121" s="70"/>
      <c r="H121" s="40"/>
      <c r="J121" s="40"/>
    </row>
    <row r="122" spans="1:11" x14ac:dyDescent="0.2">
      <c r="A122" s="66" t="s">
        <v>74</v>
      </c>
      <c r="B122" s="66"/>
      <c r="C122" s="158"/>
      <c r="D122" s="135"/>
      <c r="E122" s="165" t="e">
        <f t="shared" si="4"/>
        <v>#DIV/0!</v>
      </c>
      <c r="F122" s="195"/>
      <c r="G122" s="70"/>
      <c r="H122" s="40"/>
      <c r="J122" s="40"/>
    </row>
    <row r="123" spans="1:11" x14ac:dyDescent="0.2">
      <c r="A123" s="66" t="s">
        <v>75</v>
      </c>
      <c r="B123" s="66"/>
      <c r="C123" s="158"/>
      <c r="D123" s="135"/>
      <c r="E123" s="165" t="e">
        <f t="shared" si="4"/>
        <v>#DIV/0!</v>
      </c>
      <c r="F123" s="195"/>
      <c r="G123" s="70"/>
      <c r="H123" s="40"/>
      <c r="J123" s="40"/>
    </row>
    <row r="124" spans="1:11" x14ac:dyDescent="0.2">
      <c r="A124" s="66" t="s">
        <v>76</v>
      </c>
      <c r="B124" s="66"/>
      <c r="C124" s="158"/>
      <c r="D124" s="135"/>
      <c r="E124" s="165" t="e">
        <f t="shared" si="4"/>
        <v>#DIV/0!</v>
      </c>
      <c r="F124" s="195"/>
      <c r="G124" s="70"/>
      <c r="H124" s="40"/>
      <c r="J124" s="40"/>
    </row>
    <row r="125" spans="1:11" x14ac:dyDescent="0.2">
      <c r="A125" s="66" t="s">
        <v>77</v>
      </c>
      <c r="B125" s="66"/>
      <c r="C125" s="158"/>
      <c r="D125" s="135"/>
      <c r="E125" s="165" t="e">
        <f t="shared" si="4"/>
        <v>#DIV/0!</v>
      </c>
      <c r="F125" s="195"/>
      <c r="G125" s="70"/>
      <c r="H125" s="40"/>
      <c r="J125" s="40"/>
    </row>
    <row r="126" spans="1:11" x14ac:dyDescent="0.2">
      <c r="A126" s="66" t="s">
        <v>78</v>
      </c>
      <c r="B126" s="66"/>
      <c r="C126" s="158"/>
      <c r="D126" s="135"/>
      <c r="E126" s="165" t="e">
        <f t="shared" si="4"/>
        <v>#DIV/0!</v>
      </c>
      <c r="F126" s="195"/>
      <c r="G126" s="70"/>
      <c r="H126" s="40"/>
      <c r="J126" s="40"/>
    </row>
    <row r="127" spans="1:11" x14ac:dyDescent="0.2">
      <c r="A127" s="41" t="s">
        <v>79</v>
      </c>
      <c r="B127" s="122">
        <f>SUM(B118:B126)</f>
        <v>0</v>
      </c>
      <c r="C127" s="41"/>
      <c r="D127" s="122">
        <f>SUM(D118:D126)</f>
        <v>0</v>
      </c>
      <c r="E127" s="42" t="e">
        <f>SUM(E118:E126)</f>
        <v>#DIV/0!</v>
      </c>
      <c r="F127" s="197"/>
      <c r="G127" s="70"/>
      <c r="I127" s="43"/>
    </row>
    <row r="128" spans="1:11" x14ac:dyDescent="0.2">
      <c r="A128" s="66" t="s">
        <v>80</v>
      </c>
      <c r="B128" s="66"/>
      <c r="C128" s="158"/>
      <c r="D128" s="59"/>
      <c r="E128" s="165" t="e">
        <f>D128/D$133</f>
        <v>#DIV/0!</v>
      </c>
      <c r="F128" s="195"/>
      <c r="G128" s="70"/>
      <c r="I128" s="44"/>
      <c r="K128" s="39"/>
    </row>
    <row r="129" spans="1:34" x14ac:dyDescent="0.2">
      <c r="A129" s="66" t="s">
        <v>81</v>
      </c>
      <c r="B129" s="66"/>
      <c r="C129" s="158"/>
      <c r="D129" s="59"/>
      <c r="E129" s="165" t="e">
        <f>D129/D$133</f>
        <v>#DIV/0!</v>
      </c>
      <c r="F129" s="195"/>
      <c r="G129" s="70"/>
      <c r="I129" s="44"/>
      <c r="K129" s="39"/>
    </row>
    <row r="130" spans="1:34" x14ac:dyDescent="0.2">
      <c r="A130" s="66" t="s">
        <v>82</v>
      </c>
      <c r="B130" s="66"/>
      <c r="C130" s="158"/>
      <c r="D130" s="59"/>
      <c r="E130" s="165" t="e">
        <f>D130/D$133</f>
        <v>#DIV/0!</v>
      </c>
      <c r="F130" s="195"/>
      <c r="G130" s="70"/>
      <c r="I130" s="44"/>
      <c r="K130" s="39"/>
    </row>
    <row r="131" spans="1:34" x14ac:dyDescent="0.2">
      <c r="A131" s="66" t="s">
        <v>83</v>
      </c>
      <c r="B131" s="66"/>
      <c r="C131" s="158"/>
      <c r="D131" s="59"/>
      <c r="E131" s="165" t="e">
        <f>D131/D$133</f>
        <v>#DIV/0!</v>
      </c>
      <c r="F131" s="195"/>
      <c r="G131" s="70"/>
      <c r="I131" s="44"/>
      <c r="K131" s="39"/>
    </row>
    <row r="132" spans="1:34" x14ac:dyDescent="0.2">
      <c r="A132" s="66" t="s">
        <v>84</v>
      </c>
      <c r="B132" s="191">
        <f>B107-SUM(B127:B131)</f>
        <v>0</v>
      </c>
      <c r="C132" s="158"/>
      <c r="D132" s="59"/>
      <c r="E132" s="165" t="e">
        <f>D132/D$133</f>
        <v>#DIV/0!</v>
      </c>
      <c r="F132" s="195"/>
      <c r="G132" s="70"/>
      <c r="I132" s="44"/>
      <c r="K132" s="39"/>
    </row>
    <row r="133" spans="1:34" x14ac:dyDescent="0.2">
      <c r="A133" s="41" t="s">
        <v>85</v>
      </c>
      <c r="B133" s="122">
        <f>SUM(B127:B132)</f>
        <v>0</v>
      </c>
      <c r="C133" s="41"/>
      <c r="D133" s="45">
        <f>SUM(D127:D132)</f>
        <v>0</v>
      </c>
      <c r="E133" s="136" t="e">
        <f>SUM(E127:E132)</f>
        <v>#DIV/0!</v>
      </c>
      <c r="F133" s="196"/>
      <c r="G133" s="194"/>
    </row>
    <row r="134" spans="1:34" x14ac:dyDescent="0.2">
      <c r="A134" s="33"/>
      <c r="B134" s="33"/>
      <c r="C134" s="69"/>
      <c r="D134" s="70"/>
      <c r="F134" s="32"/>
      <c r="G134" s="71"/>
      <c r="H134" s="70"/>
    </row>
    <row r="135" spans="1:34" s="46" customForma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row>
    <row r="136" spans="1:34" x14ac:dyDescent="0.2">
      <c r="A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row>
    <row r="137" spans="1:34" ht="26.25" customHeight="1" x14ac:dyDescent="0.2">
      <c r="A137" s="182" t="s">
        <v>86</v>
      </c>
      <c r="B137" s="182"/>
      <c r="C137" s="183"/>
      <c r="D137" s="184"/>
      <c r="E137" s="185"/>
    </row>
    <row r="140" spans="1:34" ht="13.9" customHeight="1" x14ac:dyDescent="0.2">
      <c r="A140" s="219" t="s">
        <v>87</v>
      </c>
      <c r="B140" s="220"/>
    </row>
    <row r="141" spans="1:34" x14ac:dyDescent="0.2">
      <c r="A141" s="221" t="s">
        <v>88</v>
      </c>
      <c r="B141" s="222"/>
      <c r="C141" s="186"/>
      <c r="D141" s="192"/>
    </row>
    <row r="142" spans="1:34" x14ac:dyDescent="0.2">
      <c r="A142" s="217" t="s">
        <v>89</v>
      </c>
      <c r="B142" s="218"/>
      <c r="C142" s="187"/>
      <c r="D142" s="188">
        <f>C107*D141</f>
        <v>0</v>
      </c>
    </row>
    <row r="145" spans="1:2" ht="29.25" customHeight="1" x14ac:dyDescent="0.2">
      <c r="A145" s="181" t="s">
        <v>90</v>
      </c>
      <c r="B145" s="180"/>
    </row>
  </sheetData>
  <sheetProtection formatCells="0" formatColumns="0" formatRows="0" insertRows="0" insertHyperlinks="0" deleteRows="0" sort="0" autoFilter="0"/>
  <mergeCells count="10">
    <mergeCell ref="A2:E2"/>
    <mergeCell ref="A5:E5"/>
    <mergeCell ref="A6:E6"/>
    <mergeCell ref="A7:E7"/>
    <mergeCell ref="A22:G22"/>
    <mergeCell ref="A25:G25"/>
    <mergeCell ref="A142:B142"/>
    <mergeCell ref="A140:B140"/>
    <mergeCell ref="A141:B141"/>
    <mergeCell ref="A113:G113"/>
  </mergeCells>
  <phoneticPr fontId="3" type="noConversion"/>
  <conditionalFormatting sqref="B107:F107">
    <cfRule type="expression" dxfId="1" priority="12" stopIfTrue="1">
      <formula>#REF!="oui"</formula>
    </cfRule>
  </conditionalFormatting>
  <conditionalFormatting sqref="I127">
    <cfRule type="cellIs" dxfId="0" priority="8" stopIfTrue="1" operator="equal">
      <formula>"Dépassement du taux maximal d'aides publiques"</formula>
    </cfRule>
  </conditionalFormatting>
  <dataValidations xWindow="296" yWindow="130" count="1">
    <dataValidation type="list" allowBlank="1" showInputMessage="1" showErrorMessage="1" promptTitle="HT-TTC" sqref="A29" xr:uid="{00000000-0002-0000-0000-000001000000}">
      <formula1>$A$30:$A$32</formula1>
    </dataValidation>
  </dataValidations>
  <pageMargins left="0.19685039370078741" right="0.27559055118110237" top="0.51181102362204722" bottom="0.31496062992125984" header="0.19685039370078741" footer="0.19685039370078741"/>
  <pageSetup paperSize="8" scale="42" fitToHeight="4" orientation="portrait" r:id="rId1"/>
  <headerFooter alignWithMargins="0">
    <oddFooter>Page &amp;P de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S36"/>
  <sheetViews>
    <sheetView tabSelected="1" topLeftCell="A17" zoomScale="110" zoomScaleNormal="110" workbookViewId="0">
      <selection activeCell="R36" sqref="R36"/>
    </sheetView>
  </sheetViews>
  <sheetFormatPr baseColWidth="10" defaultColWidth="11.42578125" defaultRowHeight="12.75" x14ac:dyDescent="0.2"/>
  <cols>
    <col min="4" max="4" width="17.140625" style="48" customWidth="1"/>
    <col min="5" max="5" width="18.7109375" style="48" customWidth="1"/>
    <col min="6" max="6" width="21.42578125" style="48" customWidth="1"/>
  </cols>
  <sheetData>
    <row r="1" spans="1:19" x14ac:dyDescent="0.2">
      <c r="A1" s="47" t="s">
        <v>91</v>
      </c>
    </row>
    <row r="2" spans="1:19" x14ac:dyDescent="0.2">
      <c r="A2" s="47"/>
    </row>
    <row r="3" spans="1:19" x14ac:dyDescent="0.2">
      <c r="A3" s="231" t="s">
        <v>92</v>
      </c>
      <c r="B3" s="231"/>
      <c r="C3" s="231"/>
      <c r="D3" s="231"/>
      <c r="E3" s="231"/>
      <c r="F3" s="231"/>
      <c r="G3" s="231"/>
      <c r="H3" s="231"/>
      <c r="I3" s="231"/>
      <c r="J3" s="231"/>
    </row>
    <row r="4" spans="1:19" s="95" customFormat="1" ht="28.5" customHeight="1" x14ac:dyDescent="0.2">
      <c r="A4" s="233" t="s">
        <v>93</v>
      </c>
      <c r="B4" s="234"/>
      <c r="C4" s="234"/>
      <c r="D4" s="234"/>
      <c r="E4" s="234"/>
      <c r="F4" s="234"/>
      <c r="G4" s="234"/>
      <c r="H4" s="234"/>
      <c r="I4" s="234"/>
      <c r="J4" s="234"/>
    </row>
    <row r="5" spans="1:19" s="95" customFormat="1" ht="27" customHeight="1" x14ac:dyDescent="0.2">
      <c r="A5" s="236" t="s">
        <v>131</v>
      </c>
      <c r="B5" s="233"/>
      <c r="C5" s="233"/>
      <c r="D5" s="233"/>
      <c r="E5" s="233"/>
      <c r="F5" s="233"/>
      <c r="G5" s="233"/>
      <c r="H5" s="233"/>
      <c r="I5" s="233"/>
      <c r="J5" s="233"/>
    </row>
    <row r="6" spans="1:19" s="95" customFormat="1" ht="32.25" customHeight="1" x14ac:dyDescent="0.2">
      <c r="A6" s="232" t="s">
        <v>130</v>
      </c>
      <c r="B6" s="232"/>
      <c r="C6" s="232"/>
      <c r="D6" s="232"/>
      <c r="E6" s="232"/>
      <c r="F6" s="232"/>
      <c r="G6" s="232"/>
      <c r="H6" s="232"/>
      <c r="I6" s="232"/>
      <c r="J6" s="232"/>
    </row>
    <row r="7" spans="1:19" ht="57" customHeight="1" x14ac:dyDescent="0.2">
      <c r="A7" s="100"/>
      <c r="B7" s="100"/>
      <c r="C7" s="100"/>
      <c r="D7" s="100"/>
      <c r="E7" s="100"/>
      <c r="F7" s="210" t="s">
        <v>129</v>
      </c>
      <c r="G7" s="100"/>
      <c r="H7" s="100"/>
      <c r="I7" s="100"/>
      <c r="J7" s="100"/>
    </row>
    <row r="8" spans="1:19" ht="27" customHeight="1" x14ac:dyDescent="0.2">
      <c r="A8" s="100"/>
      <c r="B8" s="100"/>
      <c r="C8" s="100"/>
      <c r="D8" s="100"/>
      <c r="E8" s="100"/>
      <c r="F8" s="101">
        <v>36.47</v>
      </c>
      <c r="G8" s="100"/>
      <c r="H8" s="100"/>
      <c r="I8" s="100"/>
      <c r="J8" s="100"/>
    </row>
    <row r="9" spans="1:19" ht="27" customHeight="1" x14ac:dyDescent="0.2">
      <c r="A9" s="100"/>
      <c r="B9" s="100"/>
      <c r="C9" s="100"/>
      <c r="D9" s="100"/>
      <c r="E9" s="102"/>
      <c r="F9" s="103"/>
      <c r="G9" s="100"/>
      <c r="H9" s="100"/>
      <c r="I9" s="100"/>
      <c r="J9" s="100"/>
    </row>
    <row r="10" spans="1:19" ht="12.6" customHeight="1" x14ac:dyDescent="0.2">
      <c r="A10" s="47"/>
    </row>
    <row r="11" spans="1:19" ht="13.5" thickBot="1" x14ac:dyDescent="0.25">
      <c r="A11" s="47"/>
    </row>
    <row r="12" spans="1:19" ht="13.5" thickBot="1" x14ac:dyDescent="0.25">
      <c r="A12" s="238" t="s">
        <v>94</v>
      </c>
      <c r="B12" s="239"/>
      <c r="C12" s="239"/>
      <c r="D12" s="239"/>
      <c r="E12" s="239"/>
      <c r="F12" s="240"/>
      <c r="G12" s="235">
        <v>2024</v>
      </c>
      <c r="H12" s="235"/>
      <c r="I12" s="235"/>
      <c r="J12" s="235">
        <f>G12+1</f>
        <v>2025</v>
      </c>
      <c r="K12" s="235"/>
      <c r="L12" s="235"/>
      <c r="M12" s="235">
        <f t="shared" ref="M12" si="0">J12+1</f>
        <v>2026</v>
      </c>
      <c r="N12" s="235"/>
      <c r="O12" s="235"/>
      <c r="P12" s="235">
        <f t="shared" ref="P12" si="1">M12+1</f>
        <v>2027</v>
      </c>
      <c r="Q12" s="235"/>
      <c r="R12" s="237"/>
    </row>
    <row r="13" spans="1:19" s="50" customFormat="1" ht="72" x14ac:dyDescent="0.2">
      <c r="A13" s="79" t="s">
        <v>95</v>
      </c>
      <c r="B13" s="80" t="s">
        <v>96</v>
      </c>
      <c r="C13" s="81" t="s">
        <v>97</v>
      </c>
      <c r="D13" s="81" t="s">
        <v>98</v>
      </c>
      <c r="E13" s="81" t="s">
        <v>99</v>
      </c>
      <c r="F13" s="82" t="s">
        <v>100</v>
      </c>
      <c r="G13" s="72" t="s">
        <v>127</v>
      </c>
      <c r="H13" s="73" t="s">
        <v>124</v>
      </c>
      <c r="I13" s="74" t="s">
        <v>122</v>
      </c>
      <c r="J13" s="72" t="s">
        <v>127</v>
      </c>
      <c r="K13" s="73" t="s">
        <v>124</v>
      </c>
      <c r="L13" s="74" t="s">
        <v>122</v>
      </c>
      <c r="M13" s="72" t="s">
        <v>127</v>
      </c>
      <c r="N13" s="73" t="s">
        <v>124</v>
      </c>
      <c r="O13" s="74" t="s">
        <v>122</v>
      </c>
      <c r="P13" s="72" t="s">
        <v>127</v>
      </c>
      <c r="Q13" s="73" t="s">
        <v>124</v>
      </c>
      <c r="R13" s="74" t="s">
        <v>122</v>
      </c>
      <c r="S13" s="207" t="s">
        <v>101</v>
      </c>
    </row>
    <row r="14" spans="1:19" s="50" customFormat="1" ht="12" x14ac:dyDescent="0.2">
      <c r="A14" s="83"/>
      <c r="B14" s="51"/>
      <c r="C14" s="51"/>
      <c r="D14" s="51"/>
      <c r="E14" s="51"/>
      <c r="F14" s="84"/>
      <c r="G14" s="52"/>
      <c r="H14" s="53">
        <f>$F$8</f>
        <v>36.47</v>
      </c>
      <c r="I14" s="54">
        <f>G14*H14</f>
        <v>0</v>
      </c>
      <c r="J14" s="52"/>
      <c r="K14" s="53">
        <f>$F$8</f>
        <v>36.47</v>
      </c>
      <c r="L14" s="54">
        <f>J14*K14</f>
        <v>0</v>
      </c>
      <c r="M14" s="52"/>
      <c r="N14" s="53">
        <f>$F$8</f>
        <v>36.47</v>
      </c>
      <c r="O14" s="54">
        <f>M14*N14</f>
        <v>0</v>
      </c>
      <c r="P14" s="52"/>
      <c r="Q14" s="53">
        <f>$F$8</f>
        <v>36.47</v>
      </c>
      <c r="R14" s="75">
        <f>P14*Q14</f>
        <v>0</v>
      </c>
      <c r="S14" s="56">
        <f>I14+L14+O14+R14</f>
        <v>0</v>
      </c>
    </row>
    <row r="15" spans="1:19" s="50" customFormat="1" ht="12" x14ac:dyDescent="0.2">
      <c r="A15" s="83"/>
      <c r="B15" s="51"/>
      <c r="C15" s="51"/>
      <c r="D15" s="51"/>
      <c r="E15" s="51"/>
      <c r="F15" s="84"/>
      <c r="G15" s="52"/>
      <c r="H15" s="53">
        <f t="shared" ref="H15:H22" si="2">$F$8</f>
        <v>36.47</v>
      </c>
      <c r="I15" s="54">
        <f t="shared" ref="I15:I20" si="3">G15*H15</f>
        <v>0</v>
      </c>
      <c r="J15" s="52"/>
      <c r="K15" s="53">
        <f t="shared" ref="K15:K22" si="4">$F$8</f>
        <v>36.47</v>
      </c>
      <c r="L15" s="54">
        <f t="shared" ref="L15:L20" si="5">J15*K15</f>
        <v>0</v>
      </c>
      <c r="M15" s="52"/>
      <c r="N15" s="53">
        <f t="shared" ref="N15:N22" si="6">$F$8</f>
        <v>36.47</v>
      </c>
      <c r="O15" s="54">
        <f t="shared" ref="O15:O20" si="7">M15*N15</f>
        <v>0</v>
      </c>
      <c r="P15" s="52"/>
      <c r="Q15" s="53">
        <f t="shared" ref="Q15:Q22" si="8">$F$8</f>
        <v>36.47</v>
      </c>
      <c r="R15" s="75">
        <f t="shared" ref="R15:R20" si="9">P15*Q15</f>
        <v>0</v>
      </c>
      <c r="S15" s="56">
        <f t="shared" ref="S15:S22" si="10">I15+L15+O15+R15</f>
        <v>0</v>
      </c>
    </row>
    <row r="16" spans="1:19" s="50" customFormat="1" ht="12" x14ac:dyDescent="0.2">
      <c r="A16" s="83"/>
      <c r="B16" s="51"/>
      <c r="C16" s="51"/>
      <c r="D16" s="51"/>
      <c r="E16" s="51"/>
      <c r="F16" s="84"/>
      <c r="G16" s="52"/>
      <c r="H16" s="53">
        <f t="shared" si="2"/>
        <v>36.47</v>
      </c>
      <c r="I16" s="54">
        <f t="shared" si="3"/>
        <v>0</v>
      </c>
      <c r="J16" s="52"/>
      <c r="K16" s="53">
        <f t="shared" si="4"/>
        <v>36.47</v>
      </c>
      <c r="L16" s="54">
        <f t="shared" si="5"/>
        <v>0</v>
      </c>
      <c r="M16" s="52"/>
      <c r="N16" s="53">
        <f t="shared" si="6"/>
        <v>36.47</v>
      </c>
      <c r="O16" s="54">
        <f t="shared" si="7"/>
        <v>0</v>
      </c>
      <c r="P16" s="52"/>
      <c r="Q16" s="53">
        <f t="shared" si="8"/>
        <v>36.47</v>
      </c>
      <c r="R16" s="75">
        <f t="shared" si="9"/>
        <v>0</v>
      </c>
      <c r="S16" s="56">
        <f t="shared" si="10"/>
        <v>0</v>
      </c>
    </row>
    <row r="17" spans="1:19" s="50" customFormat="1" ht="12" x14ac:dyDescent="0.2">
      <c r="A17" s="83"/>
      <c r="B17" s="51"/>
      <c r="C17" s="51"/>
      <c r="D17" s="51"/>
      <c r="E17" s="51"/>
      <c r="F17" s="84"/>
      <c r="G17" s="52"/>
      <c r="H17" s="53">
        <f t="shared" si="2"/>
        <v>36.47</v>
      </c>
      <c r="I17" s="54">
        <f t="shared" si="3"/>
        <v>0</v>
      </c>
      <c r="J17" s="52"/>
      <c r="K17" s="53">
        <f t="shared" si="4"/>
        <v>36.47</v>
      </c>
      <c r="L17" s="54">
        <f t="shared" si="5"/>
        <v>0</v>
      </c>
      <c r="M17" s="52"/>
      <c r="N17" s="53">
        <f t="shared" si="6"/>
        <v>36.47</v>
      </c>
      <c r="O17" s="54">
        <f t="shared" si="7"/>
        <v>0</v>
      </c>
      <c r="P17" s="52"/>
      <c r="Q17" s="53">
        <f t="shared" si="8"/>
        <v>36.47</v>
      </c>
      <c r="R17" s="75">
        <f t="shared" si="9"/>
        <v>0</v>
      </c>
      <c r="S17" s="56">
        <f t="shared" si="10"/>
        <v>0</v>
      </c>
    </row>
    <row r="18" spans="1:19" s="50" customFormat="1" ht="12" x14ac:dyDescent="0.2">
      <c r="A18" s="83"/>
      <c r="B18" s="51"/>
      <c r="C18" s="51"/>
      <c r="D18" s="51"/>
      <c r="E18" s="51"/>
      <c r="F18" s="84"/>
      <c r="G18" s="52"/>
      <c r="H18" s="53">
        <f t="shared" si="2"/>
        <v>36.47</v>
      </c>
      <c r="I18" s="54">
        <f t="shared" si="3"/>
        <v>0</v>
      </c>
      <c r="J18" s="52"/>
      <c r="K18" s="53">
        <f t="shared" si="4"/>
        <v>36.47</v>
      </c>
      <c r="L18" s="54">
        <f t="shared" si="5"/>
        <v>0</v>
      </c>
      <c r="M18" s="52"/>
      <c r="N18" s="53">
        <f t="shared" si="6"/>
        <v>36.47</v>
      </c>
      <c r="O18" s="54">
        <f t="shared" si="7"/>
        <v>0</v>
      </c>
      <c r="P18" s="52"/>
      <c r="Q18" s="53">
        <f t="shared" si="8"/>
        <v>36.47</v>
      </c>
      <c r="R18" s="75">
        <f t="shared" si="9"/>
        <v>0</v>
      </c>
      <c r="S18" s="56">
        <f t="shared" si="10"/>
        <v>0</v>
      </c>
    </row>
    <row r="19" spans="1:19" s="50" customFormat="1" ht="12" x14ac:dyDescent="0.2">
      <c r="A19" s="83"/>
      <c r="B19" s="51"/>
      <c r="C19" s="51"/>
      <c r="D19" s="51"/>
      <c r="E19" s="51"/>
      <c r="F19" s="84"/>
      <c r="G19" s="52"/>
      <c r="H19" s="53">
        <f t="shared" si="2"/>
        <v>36.47</v>
      </c>
      <c r="I19" s="54">
        <f t="shared" si="3"/>
        <v>0</v>
      </c>
      <c r="J19" s="52"/>
      <c r="K19" s="53">
        <f t="shared" si="4"/>
        <v>36.47</v>
      </c>
      <c r="L19" s="54">
        <f t="shared" si="5"/>
        <v>0</v>
      </c>
      <c r="M19" s="52"/>
      <c r="N19" s="53">
        <f t="shared" si="6"/>
        <v>36.47</v>
      </c>
      <c r="O19" s="54">
        <f t="shared" si="7"/>
        <v>0</v>
      </c>
      <c r="P19" s="52"/>
      <c r="Q19" s="53">
        <f t="shared" si="8"/>
        <v>36.47</v>
      </c>
      <c r="R19" s="75">
        <f t="shared" si="9"/>
        <v>0</v>
      </c>
      <c r="S19" s="56">
        <f t="shared" si="10"/>
        <v>0</v>
      </c>
    </row>
    <row r="20" spans="1:19" s="50" customFormat="1" ht="12" x14ac:dyDescent="0.2">
      <c r="A20" s="83"/>
      <c r="B20" s="51"/>
      <c r="C20" s="51"/>
      <c r="D20" s="51"/>
      <c r="E20" s="51"/>
      <c r="F20" s="84"/>
      <c r="G20" s="52"/>
      <c r="H20" s="53">
        <f t="shared" si="2"/>
        <v>36.47</v>
      </c>
      <c r="I20" s="54">
        <f t="shared" si="3"/>
        <v>0</v>
      </c>
      <c r="J20" s="52"/>
      <c r="K20" s="53">
        <f t="shared" si="4"/>
        <v>36.47</v>
      </c>
      <c r="L20" s="54">
        <f t="shared" si="5"/>
        <v>0</v>
      </c>
      <c r="M20" s="52"/>
      <c r="N20" s="53">
        <f t="shared" si="6"/>
        <v>36.47</v>
      </c>
      <c r="O20" s="54">
        <f t="shared" si="7"/>
        <v>0</v>
      </c>
      <c r="P20" s="52"/>
      <c r="Q20" s="53">
        <f t="shared" si="8"/>
        <v>36.47</v>
      </c>
      <c r="R20" s="75">
        <f t="shared" si="9"/>
        <v>0</v>
      </c>
      <c r="S20" s="56">
        <f t="shared" si="10"/>
        <v>0</v>
      </c>
    </row>
    <row r="21" spans="1:19" s="50" customFormat="1" ht="12" x14ac:dyDescent="0.2">
      <c r="A21" s="83"/>
      <c r="B21" s="51"/>
      <c r="C21" s="51"/>
      <c r="D21" s="51"/>
      <c r="E21" s="51"/>
      <c r="F21" s="88"/>
      <c r="G21" s="55"/>
      <c r="H21" s="53">
        <f t="shared" si="2"/>
        <v>36.47</v>
      </c>
      <c r="I21" s="54">
        <f t="shared" ref="I21:I22" si="11">G21*H21</f>
        <v>0</v>
      </c>
      <c r="J21" s="55"/>
      <c r="K21" s="53">
        <f t="shared" si="4"/>
        <v>36.47</v>
      </c>
      <c r="L21" s="54">
        <f t="shared" ref="L21:L22" si="12">J21*K21</f>
        <v>0</v>
      </c>
      <c r="M21" s="55"/>
      <c r="N21" s="53">
        <f t="shared" si="6"/>
        <v>36.47</v>
      </c>
      <c r="O21" s="54">
        <f t="shared" ref="O21:O22" si="13">M21*N21</f>
        <v>0</v>
      </c>
      <c r="P21" s="55"/>
      <c r="Q21" s="53">
        <f t="shared" si="8"/>
        <v>36.47</v>
      </c>
      <c r="R21" s="75">
        <f t="shared" ref="R21:R22" si="14">P21*Q21</f>
        <v>0</v>
      </c>
      <c r="S21" s="56">
        <f t="shared" si="10"/>
        <v>0</v>
      </c>
    </row>
    <row r="22" spans="1:19" s="50" customFormat="1" thickBot="1" x14ac:dyDescent="0.25">
      <c r="A22" s="85"/>
      <c r="B22" s="86"/>
      <c r="C22" s="86"/>
      <c r="D22" s="86"/>
      <c r="E22" s="86"/>
      <c r="F22" s="87"/>
      <c r="G22" s="76"/>
      <c r="H22" s="53">
        <f t="shared" si="2"/>
        <v>36.47</v>
      </c>
      <c r="I22" s="77">
        <f t="shared" si="11"/>
        <v>0</v>
      </c>
      <c r="J22" s="76"/>
      <c r="K22" s="53">
        <f t="shared" si="4"/>
        <v>36.47</v>
      </c>
      <c r="L22" s="77">
        <f t="shared" si="12"/>
        <v>0</v>
      </c>
      <c r="M22" s="76"/>
      <c r="N22" s="53">
        <f t="shared" si="6"/>
        <v>36.47</v>
      </c>
      <c r="O22" s="77">
        <f t="shared" si="13"/>
        <v>0</v>
      </c>
      <c r="P22" s="76"/>
      <c r="Q22" s="53">
        <f t="shared" si="8"/>
        <v>36.47</v>
      </c>
      <c r="R22" s="78">
        <f t="shared" si="14"/>
        <v>0</v>
      </c>
      <c r="S22" s="56">
        <f t="shared" si="10"/>
        <v>0</v>
      </c>
    </row>
    <row r="23" spans="1:19" ht="13.5" thickBot="1" x14ac:dyDescent="0.25"/>
    <row r="24" spans="1:19" ht="14.45" customHeight="1" thickBot="1" x14ac:dyDescent="0.25">
      <c r="A24" s="241" t="s">
        <v>102</v>
      </c>
      <c r="B24" s="242"/>
      <c r="C24" s="242"/>
      <c r="D24" s="242"/>
      <c r="E24" s="242"/>
      <c r="F24" s="243"/>
      <c r="G24" s="235">
        <v>2024</v>
      </c>
      <c r="H24" s="235"/>
      <c r="I24" s="235"/>
      <c r="J24" s="235">
        <f t="shared" ref="J24" si="15">G24+1</f>
        <v>2025</v>
      </c>
      <c r="K24" s="235"/>
      <c r="L24" s="235"/>
      <c r="M24" s="235">
        <f t="shared" ref="M24" si="16">J24+1</f>
        <v>2026</v>
      </c>
      <c r="N24" s="235"/>
      <c r="O24" s="235"/>
      <c r="P24" s="235">
        <f t="shared" ref="P24" si="17">M24+1</f>
        <v>2027</v>
      </c>
      <c r="Q24" s="235"/>
      <c r="R24" s="237"/>
    </row>
    <row r="25" spans="1:19" s="50" customFormat="1" ht="72" x14ac:dyDescent="0.2">
      <c r="A25" s="79" t="s">
        <v>95</v>
      </c>
      <c r="B25" s="80" t="s">
        <v>96</v>
      </c>
      <c r="C25" s="81" t="s">
        <v>103</v>
      </c>
      <c r="D25" s="81" t="s">
        <v>98</v>
      </c>
      <c r="E25" s="81" t="s">
        <v>104</v>
      </c>
      <c r="F25" s="82" t="s">
        <v>100</v>
      </c>
      <c r="G25" s="72" t="s">
        <v>128</v>
      </c>
      <c r="H25" s="73" t="s">
        <v>124</v>
      </c>
      <c r="I25" s="74" t="s">
        <v>122</v>
      </c>
      <c r="J25" s="72" t="s">
        <v>128</v>
      </c>
      <c r="K25" s="73" t="s">
        <v>124</v>
      </c>
      <c r="L25" s="74" t="s">
        <v>122</v>
      </c>
      <c r="M25" s="72" t="s">
        <v>128</v>
      </c>
      <c r="N25" s="73" t="s">
        <v>124</v>
      </c>
      <c r="O25" s="74" t="s">
        <v>122</v>
      </c>
      <c r="P25" s="72" t="s">
        <v>128</v>
      </c>
      <c r="Q25" s="73" t="s">
        <v>124</v>
      </c>
      <c r="R25" s="74" t="s">
        <v>122</v>
      </c>
      <c r="S25" s="49" t="s">
        <v>105</v>
      </c>
    </row>
    <row r="26" spans="1:19" s="50" customFormat="1" ht="12" x14ac:dyDescent="0.2">
      <c r="A26" s="83"/>
      <c r="B26" s="51"/>
      <c r="C26" s="51"/>
      <c r="D26" s="51"/>
      <c r="E26" s="51"/>
      <c r="F26" s="84"/>
      <c r="G26" s="52"/>
      <c r="H26" s="53">
        <f>$F$8</f>
        <v>36.47</v>
      </c>
      <c r="I26" s="54">
        <f>G26*H26</f>
        <v>0</v>
      </c>
      <c r="J26" s="52"/>
      <c r="K26" s="53">
        <f>$F$8</f>
        <v>36.47</v>
      </c>
      <c r="L26" s="54">
        <f>J26*K26</f>
        <v>0</v>
      </c>
      <c r="M26" s="52"/>
      <c r="N26" s="53">
        <f>$F$8</f>
        <v>36.47</v>
      </c>
      <c r="O26" s="54">
        <f>M26*N26</f>
        <v>0</v>
      </c>
      <c r="P26" s="52"/>
      <c r="Q26" s="53">
        <f>$F$8</f>
        <v>36.47</v>
      </c>
      <c r="R26" s="75">
        <f>P26*Q26</f>
        <v>0</v>
      </c>
      <c r="S26" s="56">
        <f>I26+L26+O26+R26</f>
        <v>0</v>
      </c>
    </row>
    <row r="27" spans="1:19" s="50" customFormat="1" ht="12" x14ac:dyDescent="0.2">
      <c r="A27" s="83"/>
      <c r="B27" s="51"/>
      <c r="C27" s="51"/>
      <c r="D27" s="51"/>
      <c r="E27" s="51"/>
      <c r="F27" s="84"/>
      <c r="G27" s="52"/>
      <c r="H27" s="53">
        <f t="shared" ref="H27:H34" si="18">$F$8</f>
        <v>36.47</v>
      </c>
      <c r="I27" s="54">
        <f t="shared" ref="I27:I32" si="19">G27*H27</f>
        <v>0</v>
      </c>
      <c r="J27" s="52"/>
      <c r="K27" s="53">
        <f t="shared" ref="K27:K34" si="20">$F$8</f>
        <v>36.47</v>
      </c>
      <c r="L27" s="54">
        <f t="shared" ref="L27:L32" si="21">J27*K27</f>
        <v>0</v>
      </c>
      <c r="M27" s="52"/>
      <c r="N27" s="53">
        <f t="shared" ref="N27:N34" si="22">$F$8</f>
        <v>36.47</v>
      </c>
      <c r="O27" s="54">
        <f t="shared" ref="O27:O32" si="23">M27*N27</f>
        <v>0</v>
      </c>
      <c r="P27" s="52"/>
      <c r="Q27" s="53">
        <f t="shared" ref="Q27:Q34" si="24">$F$8</f>
        <v>36.47</v>
      </c>
      <c r="R27" s="75">
        <f t="shared" ref="R27:R32" si="25">P27*Q27</f>
        <v>0</v>
      </c>
      <c r="S27" s="56">
        <f t="shared" ref="S27:S34" si="26">I27+L27+O27+R27</f>
        <v>0</v>
      </c>
    </row>
    <row r="28" spans="1:19" s="50" customFormat="1" ht="12" x14ac:dyDescent="0.2">
      <c r="A28" s="83"/>
      <c r="B28" s="51"/>
      <c r="C28" s="51"/>
      <c r="D28" s="51"/>
      <c r="E28" s="51"/>
      <c r="F28" s="84"/>
      <c r="G28" s="52"/>
      <c r="H28" s="53">
        <f t="shared" si="18"/>
        <v>36.47</v>
      </c>
      <c r="I28" s="54">
        <f t="shared" si="19"/>
        <v>0</v>
      </c>
      <c r="J28" s="52"/>
      <c r="K28" s="53">
        <f t="shared" si="20"/>
        <v>36.47</v>
      </c>
      <c r="L28" s="54">
        <f t="shared" si="21"/>
        <v>0</v>
      </c>
      <c r="M28" s="52"/>
      <c r="N28" s="53">
        <f t="shared" si="22"/>
        <v>36.47</v>
      </c>
      <c r="O28" s="54">
        <f>M28*N28</f>
        <v>0</v>
      </c>
      <c r="P28" s="52"/>
      <c r="Q28" s="53">
        <f t="shared" si="24"/>
        <v>36.47</v>
      </c>
      <c r="R28" s="75">
        <f t="shared" si="25"/>
        <v>0</v>
      </c>
      <c r="S28" s="56">
        <f t="shared" si="26"/>
        <v>0</v>
      </c>
    </row>
    <row r="29" spans="1:19" s="50" customFormat="1" ht="12" x14ac:dyDescent="0.2">
      <c r="A29" s="83"/>
      <c r="B29" s="51"/>
      <c r="C29" s="51"/>
      <c r="D29" s="51"/>
      <c r="E29" s="51"/>
      <c r="F29" s="84"/>
      <c r="G29" s="52"/>
      <c r="H29" s="53">
        <f t="shared" si="18"/>
        <v>36.47</v>
      </c>
      <c r="I29" s="54">
        <f>G29*H29</f>
        <v>0</v>
      </c>
      <c r="J29" s="52"/>
      <c r="K29" s="53">
        <f t="shared" si="20"/>
        <v>36.47</v>
      </c>
      <c r="L29" s="54">
        <f>J29*K29</f>
        <v>0</v>
      </c>
      <c r="M29" s="52"/>
      <c r="N29" s="53">
        <f t="shared" si="22"/>
        <v>36.47</v>
      </c>
      <c r="O29" s="54">
        <f t="shared" si="23"/>
        <v>0</v>
      </c>
      <c r="P29" s="52"/>
      <c r="Q29" s="53">
        <f t="shared" si="24"/>
        <v>36.47</v>
      </c>
      <c r="R29" s="75">
        <f t="shared" si="25"/>
        <v>0</v>
      </c>
      <c r="S29" s="56">
        <f t="shared" si="26"/>
        <v>0</v>
      </c>
    </row>
    <row r="30" spans="1:19" s="50" customFormat="1" ht="12" x14ac:dyDescent="0.2">
      <c r="A30" s="83"/>
      <c r="B30" s="51"/>
      <c r="C30" s="51"/>
      <c r="D30" s="51"/>
      <c r="E30" s="51"/>
      <c r="F30" s="84"/>
      <c r="G30" s="52"/>
      <c r="H30" s="53">
        <f t="shared" si="18"/>
        <v>36.47</v>
      </c>
      <c r="I30" s="54">
        <f t="shared" si="19"/>
        <v>0</v>
      </c>
      <c r="J30" s="52"/>
      <c r="K30" s="53">
        <f t="shared" si="20"/>
        <v>36.47</v>
      </c>
      <c r="L30" s="54">
        <f t="shared" si="21"/>
        <v>0</v>
      </c>
      <c r="M30" s="52"/>
      <c r="N30" s="53">
        <f t="shared" si="22"/>
        <v>36.47</v>
      </c>
      <c r="O30" s="54">
        <f t="shared" si="23"/>
        <v>0</v>
      </c>
      <c r="P30" s="52"/>
      <c r="Q30" s="53">
        <f t="shared" si="24"/>
        <v>36.47</v>
      </c>
      <c r="R30" s="75">
        <f t="shared" si="25"/>
        <v>0</v>
      </c>
      <c r="S30" s="56">
        <f t="shared" si="26"/>
        <v>0</v>
      </c>
    </row>
    <row r="31" spans="1:19" s="50" customFormat="1" ht="12" x14ac:dyDescent="0.2">
      <c r="A31" s="83"/>
      <c r="B31" s="51"/>
      <c r="C31" s="51"/>
      <c r="D31" s="51"/>
      <c r="E31" s="51"/>
      <c r="F31" s="84"/>
      <c r="G31" s="52"/>
      <c r="H31" s="53">
        <f t="shared" si="18"/>
        <v>36.47</v>
      </c>
      <c r="I31" s="54">
        <f t="shared" si="19"/>
        <v>0</v>
      </c>
      <c r="J31" s="52"/>
      <c r="K31" s="53">
        <f t="shared" si="20"/>
        <v>36.47</v>
      </c>
      <c r="L31" s="54">
        <f t="shared" si="21"/>
        <v>0</v>
      </c>
      <c r="M31" s="52"/>
      <c r="N31" s="53">
        <f t="shared" si="22"/>
        <v>36.47</v>
      </c>
      <c r="O31" s="54">
        <f t="shared" si="23"/>
        <v>0</v>
      </c>
      <c r="P31" s="52"/>
      <c r="Q31" s="53">
        <f t="shared" si="24"/>
        <v>36.47</v>
      </c>
      <c r="R31" s="75">
        <f t="shared" si="25"/>
        <v>0</v>
      </c>
      <c r="S31" s="56">
        <f t="shared" si="26"/>
        <v>0</v>
      </c>
    </row>
    <row r="32" spans="1:19" s="50" customFormat="1" ht="12" x14ac:dyDescent="0.2">
      <c r="A32" s="83"/>
      <c r="B32" s="51"/>
      <c r="C32" s="51"/>
      <c r="D32" s="51"/>
      <c r="E32" s="51"/>
      <c r="F32" s="84"/>
      <c r="G32" s="55"/>
      <c r="H32" s="53">
        <f t="shared" si="18"/>
        <v>36.47</v>
      </c>
      <c r="I32" s="54">
        <f t="shared" si="19"/>
        <v>0</v>
      </c>
      <c r="J32" s="55"/>
      <c r="K32" s="53">
        <f t="shared" si="20"/>
        <v>36.47</v>
      </c>
      <c r="L32" s="54">
        <f t="shared" si="21"/>
        <v>0</v>
      </c>
      <c r="M32" s="55"/>
      <c r="N32" s="53">
        <f t="shared" si="22"/>
        <v>36.47</v>
      </c>
      <c r="O32" s="54">
        <f t="shared" si="23"/>
        <v>0</v>
      </c>
      <c r="P32" s="55"/>
      <c r="Q32" s="53">
        <f t="shared" si="24"/>
        <v>36.47</v>
      </c>
      <c r="R32" s="75">
        <f t="shared" si="25"/>
        <v>0</v>
      </c>
      <c r="S32" s="56">
        <f t="shared" si="26"/>
        <v>0</v>
      </c>
    </row>
    <row r="33" spans="1:19" s="50" customFormat="1" ht="12" x14ac:dyDescent="0.2">
      <c r="A33" s="83"/>
      <c r="B33" s="51"/>
      <c r="C33" s="51"/>
      <c r="D33" s="51"/>
      <c r="E33" s="51"/>
      <c r="F33" s="88"/>
      <c r="G33" s="55"/>
      <c r="H33" s="53">
        <f t="shared" si="18"/>
        <v>36.47</v>
      </c>
      <c r="I33" s="54">
        <f t="shared" ref="I33:I34" si="27">G33*H33</f>
        <v>0</v>
      </c>
      <c r="J33" s="55"/>
      <c r="K33" s="53">
        <f t="shared" si="20"/>
        <v>36.47</v>
      </c>
      <c r="L33" s="54">
        <f t="shared" ref="L33:L34" si="28">J33*K33</f>
        <v>0</v>
      </c>
      <c r="M33" s="55"/>
      <c r="N33" s="53">
        <f t="shared" si="22"/>
        <v>36.47</v>
      </c>
      <c r="O33" s="54">
        <f t="shared" ref="O33:O34" si="29">M33*N33</f>
        <v>0</v>
      </c>
      <c r="P33" s="55"/>
      <c r="Q33" s="53">
        <f t="shared" si="24"/>
        <v>36.47</v>
      </c>
      <c r="R33" s="75">
        <f t="shared" ref="R33:R34" si="30">P33*Q33</f>
        <v>0</v>
      </c>
      <c r="S33" s="56">
        <f t="shared" si="26"/>
        <v>0</v>
      </c>
    </row>
    <row r="34" spans="1:19" s="50" customFormat="1" thickBot="1" x14ac:dyDescent="0.25">
      <c r="A34" s="83"/>
      <c r="B34" s="51"/>
      <c r="C34" s="86"/>
      <c r="D34" s="51"/>
      <c r="E34" s="86"/>
      <c r="F34" s="87"/>
      <c r="G34" s="76"/>
      <c r="H34" s="53">
        <f t="shared" si="18"/>
        <v>36.47</v>
      </c>
      <c r="I34" s="77">
        <f t="shared" si="27"/>
        <v>0</v>
      </c>
      <c r="J34" s="76"/>
      <c r="K34" s="53">
        <f t="shared" si="20"/>
        <v>36.47</v>
      </c>
      <c r="L34" s="77">
        <f t="shared" si="28"/>
        <v>0</v>
      </c>
      <c r="M34" s="76"/>
      <c r="N34" s="53">
        <f t="shared" si="22"/>
        <v>36.47</v>
      </c>
      <c r="O34" s="77">
        <f t="shared" si="29"/>
        <v>0</v>
      </c>
      <c r="P34" s="76"/>
      <c r="Q34" s="53">
        <f t="shared" si="24"/>
        <v>36.47</v>
      </c>
      <c r="R34" s="78">
        <f t="shared" si="30"/>
        <v>0</v>
      </c>
      <c r="S34" s="56">
        <f>I34+L34+O34+R34</f>
        <v>0</v>
      </c>
    </row>
    <row r="36" spans="1:19" x14ac:dyDescent="0.2">
      <c r="R36" s="249" t="s">
        <v>133</v>
      </c>
      <c r="S36" s="248">
        <f>SUM(S14:S22)+SUM(S26:S34)</f>
        <v>0</v>
      </c>
    </row>
  </sheetData>
  <mergeCells count="14">
    <mergeCell ref="G24:I24"/>
    <mergeCell ref="A12:F12"/>
    <mergeCell ref="A24:F24"/>
    <mergeCell ref="P12:R12"/>
    <mergeCell ref="J24:L24"/>
    <mergeCell ref="M24:O24"/>
    <mergeCell ref="P24:R24"/>
    <mergeCell ref="G12:I12"/>
    <mergeCell ref="J12:L12"/>
    <mergeCell ref="A3:J3"/>
    <mergeCell ref="A6:J6"/>
    <mergeCell ref="A4:J4"/>
    <mergeCell ref="M12:O12"/>
    <mergeCell ref="A5:J5"/>
  </mergeCells>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8A68D-B7FE-46B9-A9B7-F509D0DBEBA3}">
  <sheetPr>
    <tabColor rgb="FFB4C6E7"/>
  </sheetPr>
  <dimension ref="A2:F23"/>
  <sheetViews>
    <sheetView workbookViewId="0">
      <selection activeCell="F9" sqref="F9"/>
    </sheetView>
  </sheetViews>
  <sheetFormatPr baseColWidth="10" defaultColWidth="11.42578125" defaultRowHeight="12.75" x14ac:dyDescent="0.2"/>
  <cols>
    <col min="1" max="1" width="25" bestFit="1" customWidth="1"/>
    <col min="2" max="2" width="38.7109375" customWidth="1"/>
    <col min="3" max="3" width="20" customWidth="1"/>
    <col min="4" max="4" width="26.42578125" customWidth="1"/>
    <col min="5" max="5" width="16.5703125" customWidth="1"/>
    <col min="6" max="6" width="18.7109375" customWidth="1"/>
  </cols>
  <sheetData>
    <row r="2" spans="1:6" ht="70.5" customHeight="1" x14ac:dyDescent="0.2">
      <c r="A2" s="244" t="s">
        <v>106</v>
      </c>
      <c r="B2" s="244"/>
      <c r="C2" s="244"/>
      <c r="D2" s="244"/>
      <c r="E2" s="244"/>
      <c r="F2" s="244"/>
    </row>
    <row r="4" spans="1:6" s="1" customFormat="1" x14ac:dyDescent="0.2">
      <c r="A4" s="89" t="s">
        <v>10</v>
      </c>
      <c r="B4" s="4">
        <f>'PF détaillé'!B16</f>
        <v>0</v>
      </c>
    </row>
    <row r="5" spans="1:6" s="1" customFormat="1" x14ac:dyDescent="0.2">
      <c r="A5" s="89" t="s">
        <v>107</v>
      </c>
      <c r="B5" s="4"/>
    </row>
    <row r="6" spans="1:6" s="1" customFormat="1" x14ac:dyDescent="0.2">
      <c r="A6" s="90" t="s">
        <v>108</v>
      </c>
      <c r="B6" s="4">
        <f>'PF détaillé'!B17</f>
        <v>0</v>
      </c>
    </row>
    <row r="7" spans="1:6" s="1" customFormat="1" x14ac:dyDescent="0.2">
      <c r="A7" s="91" t="s">
        <v>109</v>
      </c>
      <c r="B7" s="4">
        <f>'PF détaillé'!B18</f>
        <v>0</v>
      </c>
    </row>
    <row r="8" spans="1:6" s="1" customFormat="1" x14ac:dyDescent="0.2">
      <c r="A8" s="91" t="s">
        <v>13</v>
      </c>
      <c r="B8" s="4">
        <f>'PF détaillé'!B19</f>
        <v>0</v>
      </c>
    </row>
    <row r="10" spans="1:6" x14ac:dyDescent="0.2">
      <c r="B10" s="95" t="s">
        <v>110</v>
      </c>
    </row>
    <row r="11" spans="1:6" x14ac:dyDescent="0.2">
      <c r="B11" s="95" t="s">
        <v>111</v>
      </c>
    </row>
    <row r="12" spans="1:6" x14ac:dyDescent="0.2">
      <c r="B12" s="199" t="s">
        <v>112</v>
      </c>
    </row>
    <row r="14" spans="1:6" ht="29.45" customHeight="1" x14ac:dyDescent="0.2">
      <c r="B14" s="245" t="s">
        <v>113</v>
      </c>
      <c r="C14" s="246"/>
      <c r="D14" s="245" t="s">
        <v>114</v>
      </c>
      <c r="E14" s="247"/>
      <c r="F14" s="246"/>
    </row>
    <row r="15" spans="1:6" ht="15" x14ac:dyDescent="0.2">
      <c r="B15" s="92" t="s">
        <v>115</v>
      </c>
      <c r="C15" s="92" t="s">
        <v>116</v>
      </c>
      <c r="D15" s="92" t="s">
        <v>117</v>
      </c>
      <c r="E15" s="92" t="s">
        <v>116</v>
      </c>
      <c r="F15" s="92" t="s">
        <v>118</v>
      </c>
    </row>
    <row r="16" spans="1:6" ht="15" x14ac:dyDescent="0.2">
      <c r="B16" s="93"/>
      <c r="C16" s="113"/>
      <c r="D16" s="93" t="s">
        <v>70</v>
      </c>
      <c r="E16" s="97"/>
      <c r="F16" s="99" t="e">
        <f>E16/$E$23</f>
        <v>#DIV/0!</v>
      </c>
    </row>
    <row r="17" spans="2:6" ht="15" x14ac:dyDescent="0.2">
      <c r="B17" s="93"/>
      <c r="C17" s="113"/>
      <c r="D17" s="93"/>
      <c r="E17" s="97"/>
      <c r="F17" s="99" t="e">
        <f t="shared" ref="F17:F22" si="0">E17/$E$23</f>
        <v>#DIV/0!</v>
      </c>
    </row>
    <row r="18" spans="2:6" ht="15" x14ac:dyDescent="0.2">
      <c r="B18" s="93"/>
      <c r="C18" s="113"/>
      <c r="D18" s="93"/>
      <c r="E18" s="97"/>
      <c r="F18" s="99" t="e">
        <f t="shared" si="0"/>
        <v>#DIV/0!</v>
      </c>
    </row>
    <row r="19" spans="2:6" ht="15" x14ac:dyDescent="0.2">
      <c r="B19" s="93"/>
      <c r="C19" s="113"/>
      <c r="D19" s="93"/>
      <c r="E19" s="97"/>
      <c r="F19" s="99" t="e">
        <f t="shared" si="0"/>
        <v>#DIV/0!</v>
      </c>
    </row>
    <row r="20" spans="2:6" ht="15" x14ac:dyDescent="0.2">
      <c r="B20" s="93"/>
      <c r="C20" s="113"/>
      <c r="D20" s="93"/>
      <c r="E20" s="97"/>
      <c r="F20" s="99" t="e">
        <f t="shared" si="0"/>
        <v>#DIV/0!</v>
      </c>
    </row>
    <row r="21" spans="2:6" ht="15" x14ac:dyDescent="0.2">
      <c r="B21" s="93"/>
      <c r="C21" s="113"/>
      <c r="D21" s="93"/>
      <c r="E21" s="97"/>
      <c r="F21" s="99" t="e">
        <f t="shared" si="0"/>
        <v>#DIV/0!</v>
      </c>
    </row>
    <row r="22" spans="2:6" ht="15" x14ac:dyDescent="0.2">
      <c r="B22" s="93"/>
      <c r="C22" s="113"/>
      <c r="D22" s="93" t="s">
        <v>119</v>
      </c>
      <c r="E22" s="97"/>
      <c r="F22" s="99" t="e">
        <f t="shared" si="0"/>
        <v>#DIV/0!</v>
      </c>
    </row>
    <row r="23" spans="2:6" ht="15" x14ac:dyDescent="0.2">
      <c r="B23" s="94" t="s">
        <v>120</v>
      </c>
      <c r="C23" s="98">
        <f>SUM(C16:C22)</f>
        <v>0</v>
      </c>
      <c r="D23" s="94" t="s">
        <v>121</v>
      </c>
      <c r="E23" s="98">
        <f>SUM(E16:E22)</f>
        <v>0</v>
      </c>
      <c r="F23" s="96" t="e">
        <f>SUM(F16:F22)</f>
        <v>#DIV/0!</v>
      </c>
    </row>
  </sheetData>
  <mergeCells count="3">
    <mergeCell ref="A2:F2"/>
    <mergeCell ref="B14:C14"/>
    <mergeCell ref="D14:F14"/>
  </mergeCells>
  <pageMargins left="0.7" right="0.7" top="0.75" bottom="0.75" header="0.3" footer="0.3"/>
  <pageSetup paperSize="9" orientation="portrait" r:id="rId1"/>
  <ignoredErrors>
    <ignoredError sqref="F16:F23" evalErro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7e8d24f8-cc5e-4c6f-a724-8d81235794cf">
      <UserInfo>
        <DisplayName>DUFFY Jeanne</DisplayName>
        <AccountId>60</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09BBDBF100B414EAFA1293943773219" ma:contentTypeVersion="10" ma:contentTypeDescription="Crée un document." ma:contentTypeScope="" ma:versionID="90452c40e8f5b01b13d1b2144ac47a2e">
  <xsd:schema xmlns:xsd="http://www.w3.org/2001/XMLSchema" xmlns:xs="http://www.w3.org/2001/XMLSchema" xmlns:p="http://schemas.microsoft.com/office/2006/metadata/properties" xmlns:ns2="8a65c248-d1bc-4245-a243-3b2494eea688" xmlns:ns3="7e8d24f8-cc5e-4c6f-a724-8d81235794cf" targetNamespace="http://schemas.microsoft.com/office/2006/metadata/properties" ma:root="true" ma:fieldsID="c8f7e8681e27b9e288dc811dffb073c2" ns2:_="" ns3:_="">
    <xsd:import namespace="8a65c248-d1bc-4245-a243-3b2494eea688"/>
    <xsd:import namespace="7e8d24f8-cc5e-4c6f-a724-8d81235794c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65c248-d1bc-4245-a243-3b2494eea6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e8d24f8-cc5e-4c6f-a724-8d81235794c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911FD7-7FDE-4769-8FB3-CA5596FB760C}">
  <ds:schemaRefs>
    <ds:schemaRef ds:uri="http://schemas.microsoft.com/sharepoint/v3/contenttype/forms"/>
  </ds:schemaRefs>
</ds:datastoreItem>
</file>

<file path=customXml/itemProps2.xml><?xml version="1.0" encoding="utf-8"?>
<ds:datastoreItem xmlns:ds="http://schemas.openxmlformats.org/officeDocument/2006/customXml" ds:itemID="{238EA73E-F6C2-4AFE-944F-89174DB5BA80}">
  <ds:schemaRefs>
    <ds:schemaRef ds:uri="http://schemas.microsoft.com/office/2006/metadata/properties"/>
    <ds:schemaRef ds:uri="http://schemas.microsoft.com/office/infopath/2007/PartnerControls"/>
    <ds:schemaRef ds:uri="7e8d24f8-cc5e-4c6f-a724-8d81235794cf"/>
  </ds:schemaRefs>
</ds:datastoreItem>
</file>

<file path=customXml/itemProps3.xml><?xml version="1.0" encoding="utf-8"?>
<ds:datastoreItem xmlns:ds="http://schemas.openxmlformats.org/officeDocument/2006/customXml" ds:itemID="{D6C1068F-99A7-44BB-8B8C-E0EFD4A95C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65c248-d1bc-4245-a243-3b2494eea688"/>
    <ds:schemaRef ds:uri="7e8d24f8-cc5e-4c6f-a724-8d81235794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PF détaillé</vt:lpstr>
      <vt:lpstr>Frais de personnel</vt:lpstr>
      <vt:lpstr>PF instruction global</vt:lpstr>
    </vt:vector>
  </TitlesOfParts>
  <Manager/>
  <Company>Région des Pays de la Loire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MATHIEU LE GALLIOT Gaidig</dc:creator>
  <cp:keywords/>
  <dc:description/>
  <cp:lastModifiedBy>TARRICQ Coralie</cp:lastModifiedBy>
  <cp:revision/>
  <dcterms:created xsi:type="dcterms:W3CDTF">2006-05-23T09:32:14Z</dcterms:created>
  <dcterms:modified xsi:type="dcterms:W3CDTF">2024-01-31T08:39:23Z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0x010100009BBDBF100B414EAFA1293943773219</vt:lpwstr>
  </property>
</Properties>
</file>